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mp" ContentType="image/p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526"/>
  <workbookPr filterPrivacy="1" codeName="ThisWorkbook"/>
  <xr:revisionPtr revIDLastSave="0" documentId="13_ncr:1_{79731041-C78C-4A29-9C48-1DE65BB62D4B}" xr6:coauthVersionLast="47" xr6:coauthVersionMax="47" xr10:uidLastSave="{00000000-0000-0000-0000-000000000000}"/>
  <bookViews>
    <workbookView xWindow="-108" yWindow="-108" windowWidth="23256" windowHeight="12456" xr2:uid="{00000000-000D-0000-FFFF-FFFF00000000}"/>
  </bookViews>
  <sheets>
    <sheet name="4" sheetId="1" r:id="rId1"/>
    <sheet name="5" sheetId="2" r:id="rId2"/>
    <sheet name="6" sheetId="18" r:id="rId3"/>
    <sheet name="7" sheetId="6" r:id="rId4"/>
    <sheet name="8" sheetId="16" r:id="rId5"/>
    <sheet name="9" sheetId="17" r:id="rId6"/>
    <sheet name="10" sheetId="12" r:id="rId7"/>
    <sheet name="11" sheetId="11" r:id="rId8"/>
    <sheet name="12" sheetId="15" r:id="rId9"/>
    <sheet name="1" sheetId="9" r:id="rId10"/>
    <sheet name="2 " sheetId="21" r:id="rId11"/>
    <sheet name="3" sheetId="13" r:id="rId12"/>
    <sheet name="成果物データ" sheetId="20" state="hidden" r:id="rId13"/>
  </sheets>
  <definedNames>
    <definedName name="a" localSheetId="10">daygrid+[0]!seconddata-WEEKDAY([0]!seconddata)-'2 '!weekday_option</definedName>
    <definedName name="a">daygrid+[0]!firstdate-WEEKDAY([0]!firstdate)-[0]!weekday_option</definedName>
    <definedName name="calendar" localSheetId="9">daygrid+'1'!firstdate-WEEKDAY('1'!firstdate)-weekday_option</definedName>
    <definedName name="calendar" localSheetId="6">daygrid+'10'!firstdate-WEEKDAY('10'!firstdate)-weekday_option</definedName>
    <definedName name="calendar" localSheetId="7">daygrid+'11'!firstdate-WEEKDAY('11'!firstdate)-'11'!weekday_option</definedName>
    <definedName name="calendar" localSheetId="8">daygrid+'12'!firstdate-WEEKDAY('12'!firstdate)-'12'!weekday_option</definedName>
    <definedName name="calendar" localSheetId="10">daygrid+'2 '!firstdate-WEEKDAY('2 '!firstdate)-'2 '!weekday_option</definedName>
    <definedName name="calendar" localSheetId="11">daygrid+'3'!firstdate-WEEKDAY('3'!firstdate)-'3'!weekday_option</definedName>
    <definedName name="calendar" localSheetId="0">daygrid+'4'!firstdate-WEEKDAY('4'!firstdate)-weekday_option</definedName>
    <definedName name="calendar" localSheetId="1">daygrid+'5'!firstdate-WEEKDAY('5'!firstdate)-'5'!weekday_option</definedName>
    <definedName name="calendar" localSheetId="2">daygrid+'6'!firstdate-WEEKDAY('6'!firstdate)-'6'!weekday_option</definedName>
    <definedName name="calendar" localSheetId="3">daygrid+'7'!firstdate-WEEKDAY('7'!firstdate)-weekday_option</definedName>
    <definedName name="calendar" localSheetId="4">daygrid+'8'!firstdate-WEEKDAY('8'!firstdate)-'8'!weekday_option</definedName>
    <definedName name="calendar" localSheetId="5">daygrid+'9'!firstdate-WEEKDAY('9'!firstdate)-'9'!weekday_option</definedName>
    <definedName name="calendar">daygrid+[0]!firstdate-WEEKDAY([0]!firstdate)-weekday_option</definedName>
    <definedName name="daygrid">days+週間*7</definedName>
    <definedName name="daypattern">{1,1,2,2,3,3,4,4,5,5,6,6,7}</definedName>
    <definedName name="days">{0,1,2,3,4,5,6}</definedName>
    <definedName name="DayToStart" localSheetId="7">'11'!$E$1</definedName>
    <definedName name="DayToStart" localSheetId="8">'12'!$E$1</definedName>
    <definedName name="DayToStart" localSheetId="10">'2 '!$E$1</definedName>
    <definedName name="DayToStart" localSheetId="11">'3'!$E$1</definedName>
    <definedName name="DayToStart" localSheetId="1">'5'!$E$1</definedName>
    <definedName name="DayToStart" localSheetId="2">'6'!$E$1</definedName>
    <definedName name="DayToStart" localSheetId="4">'8'!$E$1</definedName>
    <definedName name="DayToStart" localSheetId="5">'9'!$E$1</definedName>
    <definedName name="DayToStart">'4'!$E$1</definedName>
    <definedName name="firstdate" localSheetId="9">DATE('1'!YearToDisplay,'1'!month,1)</definedName>
    <definedName name="firstdate" localSheetId="6">DATE('10'!YearToDisplay,'10'!month,1)</definedName>
    <definedName name="firstdate" localSheetId="7">DATE('11'!YearToDisplay,'11'!month,1)</definedName>
    <definedName name="firstdate" localSheetId="8">DATE('12'!YearToDisplay,'12'!month,1)</definedName>
    <definedName name="firstdate" localSheetId="10">DATE('2 '!YearToDisplay,'2 '!month,1)</definedName>
    <definedName name="firstdate" localSheetId="11">DATE('3'!YearToDisplay,'3'!month,1)</definedName>
    <definedName name="firstdate" localSheetId="0">DATE('4'!YearToDisplay,'4'!month,1)</definedName>
    <definedName name="firstdate" localSheetId="1">DATE('5'!YearToDisplay,'5'!month,1)</definedName>
    <definedName name="firstdate" localSheetId="2">DATE('6'!YearToDisplay,'6'!month,1)</definedName>
    <definedName name="firstdate" localSheetId="3">DATE('7'!YearToDisplay,'7'!month,1)</definedName>
    <definedName name="firstdate" localSheetId="4">DATE('8'!YearToDisplay,'8'!month,1)</definedName>
    <definedName name="firstdate" localSheetId="5">DATE('9'!YearToDisplay,'9'!month,1)</definedName>
    <definedName name="firstdate">DATE([0]!YearToDisplay,[0]!month,1)</definedName>
    <definedName name="month" localSheetId="9">MATCH('1'!MonthToDisplay,months,0)</definedName>
    <definedName name="month" localSheetId="6">MATCH('10'!MonthToDisplay,months,0)</definedName>
    <definedName name="month" localSheetId="7">MATCH('11'!MonthToDisplay,months,0)</definedName>
    <definedName name="month" localSheetId="8">MATCH('12'!MonthToDisplay,months,0)</definedName>
    <definedName name="month" localSheetId="10">MATCH('2 '!MonthToDisplay,months,0)</definedName>
    <definedName name="month" localSheetId="11">MATCH('3'!MonthToDisplay,months,0)</definedName>
    <definedName name="month" localSheetId="0">MATCH('4'!MonthToDisplay,months,0)</definedName>
    <definedName name="month" localSheetId="1">MATCH('5'!MonthToDisplay,months,0)</definedName>
    <definedName name="month" localSheetId="2">MATCH('6'!MonthToDisplay,months,0)</definedName>
    <definedName name="month" localSheetId="3">MATCH('7'!MonthToDisplay,months,0)</definedName>
    <definedName name="month" localSheetId="4">MATCH('8'!MonthToDisplay,months,0)</definedName>
    <definedName name="month" localSheetId="5">MATCH('9'!MonthToDisplay,months,0)</definedName>
    <definedName name="month">MATCH([0]!MonthToDisplay,[0]!months,0)</definedName>
    <definedName name="months">{"1 月","2 月","3 月","4 月","5 月","6 月","7 月","8 月","9 月","10 月","11 月","12 月"}</definedName>
    <definedName name="MonthToDisplay" localSheetId="9">'1'!$C$1</definedName>
    <definedName name="MonthToDisplay" localSheetId="6">'10'!$C$1</definedName>
    <definedName name="MonthToDisplay" localSheetId="7">'11'!$C$1</definedName>
    <definedName name="MonthToDisplay" localSheetId="8">'12'!$C$1</definedName>
    <definedName name="MonthToDisplay" localSheetId="10">'2 '!$C$1</definedName>
    <definedName name="MonthToDisplay" localSheetId="11">'3'!$C$1</definedName>
    <definedName name="MonthToDisplay" localSheetId="0">'4'!$C$1</definedName>
    <definedName name="MonthToDisplay" localSheetId="1">'5'!$C$1</definedName>
    <definedName name="MonthToDisplay" localSheetId="2">'6'!$C$1</definedName>
    <definedName name="MonthToDisplay" localSheetId="3">'7'!$C$1</definedName>
    <definedName name="MonthToDisplay" localSheetId="4">'8'!$C$1</definedName>
    <definedName name="MonthToDisplay" localSheetId="5">'9'!$C$1</definedName>
    <definedName name="MonthToDisplay">#REF!</definedName>
    <definedName name="MonthToDisplayNumber" localSheetId="9">MATCH('1'!MonthToDisplay,months,0)</definedName>
    <definedName name="MonthToDisplayNumber" localSheetId="6">MATCH('10'!MonthToDisplay,months,0)</definedName>
    <definedName name="MonthToDisplayNumber" localSheetId="8">MATCH('12'!MonthToDisplay,months,0)</definedName>
    <definedName name="MonthToDisplayNumber" localSheetId="10">MATCH('2 '!MonthToDisplay,months,0)</definedName>
    <definedName name="MonthToDisplayNumber" localSheetId="11">MATCH('3'!MonthToDisplay,months,0)</definedName>
    <definedName name="MonthToDisplayNumber" localSheetId="0">MATCH('4'!MonthToDisplay,months,0)</definedName>
    <definedName name="MonthToDisplayNumber" localSheetId="1">MATCH('5'!MonthToDisplay,months,0)</definedName>
    <definedName name="MonthToDisplayNumber" localSheetId="2">MATCH('6'!MonthToDisplay,months,0)</definedName>
    <definedName name="MonthToDisplayNumber" localSheetId="3">MATCH('7'!MonthToDisplay,months,0)</definedName>
    <definedName name="MonthToDisplayNumber" localSheetId="4">MATCH('8'!MonthToDisplay,months,0)</definedName>
    <definedName name="MonthToDisplayNumber" localSheetId="5">MATCH('9'!MonthToDisplay,months,0)</definedName>
    <definedName name="MonthToDisplayNumber">MATCH('11'!MonthToDisplay,months,0)</definedName>
    <definedName name="ndx" localSheetId="9">ROUNDUP(MATCH(2,1/FREQUENCY(DATE('1'!YearToDisplay,'1'!MonthToDisplayNumber,1),'1'!calendar))/7,0)</definedName>
    <definedName name="ndx" localSheetId="6">ROUNDUP(MATCH(2,1/FREQUENCY(DATE('10'!YearToDisplay,'10'!MonthToDisplayNumber,1),'10'!calendar))/7,0)</definedName>
    <definedName name="ndx" localSheetId="7">ROUNDUP(MATCH(2,1/FREQUENCY(DATE('11'!YearToDisplay,[0]!MonthToDisplayNumber,1),'11'!calendar))/7,0)</definedName>
    <definedName name="ndx" localSheetId="8">ROUNDUP(MATCH(2,1/FREQUENCY(DATE('12'!YearToDisplay,'12'!MonthToDisplayNumber,1),'12'!calendar))/7,0)</definedName>
    <definedName name="ndx" localSheetId="10">ROUNDUP(MATCH(2,1/FREQUENCY(DATE('2 '!YearToDisplay,'2 '!MonthToDisplayNumber,1),'2 '!calendar))/7,0)</definedName>
    <definedName name="ndx" localSheetId="11">ROUNDUP(MATCH(2,1/FREQUENCY(DATE('3'!YearToDisplay,'3'!MonthToDisplayNumber,1),'3'!calendar))/7,0)</definedName>
    <definedName name="ndx" localSheetId="0">ROUNDUP(MATCH(2,1/FREQUENCY(DATE('4'!YearToDisplay,'4'!MonthToDisplayNumber,1),'4'!calendar))/7,0)</definedName>
    <definedName name="ndx" localSheetId="1">ROUNDUP(MATCH(2,1/FREQUENCY(DATE('5'!YearToDisplay,'5'!MonthToDisplayNumber,1),'5'!calendar))/7,0)</definedName>
    <definedName name="ndx" localSheetId="2">ROUNDUP(MATCH(2,1/FREQUENCY(DATE('6'!YearToDisplay,'6'!MonthToDisplayNumber,1),'6'!calendar))/7,0)</definedName>
    <definedName name="ndx" localSheetId="3">ROUNDUP(MATCH(2,1/FREQUENCY(DATE('7'!YearToDisplay,'7'!MonthToDisplayNumber,1),'7'!calendar))/7,0)</definedName>
    <definedName name="ndx" localSheetId="4">ROUNDUP(MATCH(2,1/FREQUENCY(DATE('8'!YearToDisplay,'8'!MonthToDisplayNumber,1),'8'!calendar))/7,0)</definedName>
    <definedName name="ndx" localSheetId="5">ROUNDUP(MATCH(2,1/FREQUENCY(DATE('9'!YearToDisplay,'9'!MonthToDisplayNumber,1),'9'!calendar))/7,0)</definedName>
    <definedName name="_xlnm.Print_Area" localSheetId="9">'1'!$A$3:$H$50</definedName>
    <definedName name="_xlnm.Print_Area" localSheetId="6">'10'!$A$3:$H$50</definedName>
    <definedName name="_xlnm.Print_Area" localSheetId="7">'11'!$A$3:$H$50</definedName>
    <definedName name="_xlnm.Print_Area" localSheetId="8">'12'!$A$3:$H$50</definedName>
    <definedName name="_xlnm.Print_Area" localSheetId="10">'2 '!$A$3:$H$50</definedName>
    <definedName name="_xlnm.Print_Area" localSheetId="11">'3'!$A$3:$H$50</definedName>
    <definedName name="_xlnm.Print_Area" localSheetId="0">'4'!$A$3:$H$50</definedName>
    <definedName name="_xlnm.Print_Area" localSheetId="1">'5'!$A$3:$H$50</definedName>
    <definedName name="_xlnm.Print_Area" localSheetId="2">'6'!$A$3:$H$50</definedName>
    <definedName name="_xlnm.Print_Area" localSheetId="3">'7'!$A$3:$H$50</definedName>
    <definedName name="_xlnm.Print_Area" localSheetId="4">'8'!$A$3:$H$50</definedName>
    <definedName name="_xlnm.Print_Area" localSheetId="5">'9'!$A$3:$H$50</definedName>
    <definedName name="_xlnm.Print_Area" localSheetId="12">成果物データ!$A$1:$K$73</definedName>
    <definedName name="_xlnm.Print_Titles" localSheetId="9">'1'!$5:$5</definedName>
    <definedName name="_xlnm.Print_Titles" localSheetId="6">'10'!$5:$5</definedName>
    <definedName name="_xlnm.Print_Titles" localSheetId="7">'11'!$5:$5</definedName>
    <definedName name="_xlnm.Print_Titles" localSheetId="8">'12'!$5:$5</definedName>
    <definedName name="_xlnm.Print_Titles" localSheetId="10">'2 '!$5:$5</definedName>
    <definedName name="_xlnm.Print_Titles" localSheetId="11">'3'!$5:$5</definedName>
    <definedName name="_xlnm.Print_Titles" localSheetId="0">'4'!$5:$5</definedName>
    <definedName name="_xlnm.Print_Titles" localSheetId="1">'5'!$5:$5</definedName>
    <definedName name="_xlnm.Print_Titles" localSheetId="2">'6'!$5:$5</definedName>
    <definedName name="_xlnm.Print_Titles" localSheetId="3">'7'!$5:$5</definedName>
    <definedName name="_xlnm.Print_Titles" localSheetId="4">'8'!$5:$5</definedName>
    <definedName name="_xlnm.Print_Titles" localSheetId="5">'9'!$5:$5</definedName>
    <definedName name="seconddata">DATE([0]!YearToDisplay,[0]!month,1)</definedName>
    <definedName name="startdate" localSheetId="9">DATE('1'!YearToDisplay,'1'!month,1)</definedName>
    <definedName name="startdate" localSheetId="6">DATE('10'!YearToDisplay,'10'!month,1)</definedName>
    <definedName name="startdate" localSheetId="7">DATE('11'!YearToDisplay,'11'!month,1)</definedName>
    <definedName name="startdate" localSheetId="8">DATE('12'!YearToDisplay,'12'!month,1)</definedName>
    <definedName name="startdate" localSheetId="10">DATE('2 '!YearToDisplay,'2 '!month,1)</definedName>
    <definedName name="startdate" localSheetId="11">DATE('3'!YearToDisplay,'3'!month,1)</definedName>
    <definedName name="startdate" localSheetId="0">DATE('4'!YearToDisplay,'4'!month,1)</definedName>
    <definedName name="startdate" localSheetId="1">DATE('5'!YearToDisplay,'5'!month,1)</definedName>
    <definedName name="startdate" localSheetId="2">DATE('6'!YearToDisplay,'6'!month,1)</definedName>
    <definedName name="startdate" localSheetId="3">DATE('7'!YearToDisplay,'7'!month,1)</definedName>
    <definedName name="startdate" localSheetId="4">DATE('8'!YearToDisplay,'8'!month,1)</definedName>
    <definedName name="startdate" localSheetId="5">DATE('9'!YearToDisplay,'9'!month,1)</definedName>
    <definedName name="weekday_option" localSheetId="7">MATCH('11'!DayToStart,weekdays_reversed,0)-2</definedName>
    <definedName name="weekday_option" localSheetId="8">MATCH('12'!DayToStart,weekdays_reversed,0)-2</definedName>
    <definedName name="weekday_option" localSheetId="10">MATCH('2 '!DayToStart,[0]!weekdays_reversed,0)-2</definedName>
    <definedName name="weekday_option" localSheetId="11">MATCH('3'!DayToStart,weekdays_reversed,0)-2</definedName>
    <definedName name="weekday_option" localSheetId="1">MATCH('5'!DayToStart,weekdays_reversed,0)-2</definedName>
    <definedName name="weekday_option" localSheetId="2">MATCH('6'!DayToStart,weekdays_reversed,0)-2</definedName>
    <definedName name="weekday_option" localSheetId="4">MATCH('8'!DayToStart,weekdays_reversed,0)-2</definedName>
    <definedName name="weekday_option" localSheetId="5">MATCH('9'!DayToStart,weekdays_reversed,0)-2</definedName>
    <definedName name="weekday_option">MATCH(DayToStart,weekdays_reversed,0)-2</definedName>
    <definedName name="weekdays">{"月曜日","火曜日","水曜日","木曜日","金曜日","土曜日","日曜日"}</definedName>
    <definedName name="weekdays_reversed">{"日曜日","土曜日","金曜日","木曜日","水曜日","火曜日","月曜日"}</definedName>
    <definedName name="YearToDisplay" localSheetId="9">'1'!$B$1</definedName>
    <definedName name="YearToDisplay" localSheetId="6">'10'!$B$1</definedName>
    <definedName name="YearToDisplay" localSheetId="7">'11'!$B$1</definedName>
    <definedName name="YearToDisplay" localSheetId="8">'12'!$B$1</definedName>
    <definedName name="YearToDisplay" localSheetId="10">'2 '!$B$1</definedName>
    <definedName name="YearToDisplay" localSheetId="11">'3'!$B$1</definedName>
    <definedName name="YearToDisplay" localSheetId="0">'4'!$B$1</definedName>
    <definedName name="YearToDisplay" localSheetId="1">'5'!$B$1</definedName>
    <definedName name="YearToDisplay" localSheetId="2">'6'!$B$1</definedName>
    <definedName name="YearToDisplay" localSheetId="3">'7'!$B$1</definedName>
    <definedName name="YearToDisplay" localSheetId="4">'8'!$B$1</definedName>
    <definedName name="YearToDisplay" localSheetId="5">'9'!$B$1</definedName>
    <definedName name="YearToDisplay">#REF!</definedName>
    <definedName name="週間">{0;1;2;3;4;5;6}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1" i="21" l="1"/>
  <c r="B26" i="21" s="1" a="1"/>
  <c r="H26" i="21" s="1"/>
  <c r="B1" i="13"/>
  <c r="B6" i="13" s="1" a="1"/>
  <c r="B1" i="9"/>
  <c r="B31" i="9" s="1" a="1"/>
  <c r="B1" i="15"/>
  <c r="B16" i="15" s="1" a="1"/>
  <c r="B1" i="11"/>
  <c r="B11" i="11" s="1" a="1"/>
  <c r="B11" i="11" s="1"/>
  <c r="B1" i="12"/>
  <c r="B11" i="12" s="1" a="1"/>
  <c r="B1" i="17"/>
  <c r="B11" i="17" s="1" a="1"/>
  <c r="E11" i="17" s="1"/>
  <c r="B1" i="16"/>
  <c r="B31" i="16" s="1" a="1"/>
  <c r="B1" i="6"/>
  <c r="B1" i="18"/>
  <c r="B5" i="18" s="1" a="1"/>
  <c r="B1" i="2"/>
  <c r="B31" i="17" a="1"/>
  <c r="E31" i="17" s="1"/>
  <c r="B11" i="16" a="1"/>
  <c r="D11" i="16" s="1"/>
  <c r="E3" i="16"/>
  <c r="B11" i="15" a="1"/>
  <c r="C11" i="15" s="1"/>
  <c r="E3" i="15"/>
  <c r="B26" i="13" a="1"/>
  <c r="C26" i="13" s="1"/>
  <c r="B21" i="13" a="1"/>
  <c r="C21" i="13" s="1"/>
  <c r="B16" i="13" a="1"/>
  <c r="B16" i="13" s="1"/>
  <c r="B11" i="13" a="1"/>
  <c r="B11" i="13" s="1"/>
  <c r="B5" i="13" a="1"/>
  <c r="B5" i="13" s="1"/>
  <c r="E3" i="13"/>
  <c r="B26" i="12" a="1"/>
  <c r="B26" i="12" s="1"/>
  <c r="B16" i="12" a="1"/>
  <c r="B16" i="12" s="1"/>
  <c r="B5" i="12" a="1"/>
  <c r="B5" i="12" s="1"/>
  <c r="C5" i="12"/>
  <c r="D5" i="12"/>
  <c r="E5" i="12"/>
  <c r="E3" i="12"/>
  <c r="B21" i="11" a="1"/>
  <c r="B21" i="11" s="1"/>
  <c r="B16" i="11" a="1"/>
  <c r="B16" i="11" s="1"/>
  <c r="B6" i="11" a="1"/>
  <c r="B6" i="11" s="1"/>
  <c r="B5" i="11" a="1"/>
  <c r="B5" i="11" s="1"/>
  <c r="E3" i="11"/>
  <c r="B26" i="9" a="1"/>
  <c r="E26" i="9" s="1"/>
  <c r="B21" i="9" a="1"/>
  <c r="E21" i="9" s="1"/>
  <c r="B11" i="9" a="1"/>
  <c r="E11" i="9" s="1"/>
  <c r="B6" i="9" a="1"/>
  <c r="F6" i="9" s="1"/>
  <c r="E3" i="9"/>
  <c r="B5" i="2" a="1"/>
  <c r="D5" i="2" s="1"/>
  <c r="B5" i="2"/>
  <c r="C5" i="2"/>
  <c r="E3" i="2"/>
  <c r="E3" i="1"/>
  <c r="B5" i="1" a="1"/>
  <c r="E5" i="1" s="1"/>
  <c r="D5" i="1"/>
  <c r="G5" i="1"/>
  <c r="F5" i="1"/>
  <c r="B31" i="1" a="1"/>
  <c r="D31" i="1" s="1"/>
  <c r="B26" i="1" a="1"/>
  <c r="B26" i="1" s="1"/>
  <c r="B21" i="1" a="1"/>
  <c r="D21" i="1" s="1"/>
  <c r="B16" i="1" a="1"/>
  <c r="H16" i="1" s="1"/>
  <c r="B11" i="1" a="1"/>
  <c r="G11" i="1" s="1"/>
  <c r="B6" i="1" a="1"/>
  <c r="B6" i="1" s="1"/>
  <c r="E11" i="13" l="1"/>
  <c r="B21" i="13"/>
  <c r="E26" i="13"/>
  <c r="B26" i="13"/>
  <c r="E5" i="13"/>
  <c r="D5" i="13"/>
  <c r="C5" i="13"/>
  <c r="F11" i="13"/>
  <c r="B6" i="15" a="1"/>
  <c r="C6" i="15" s="1"/>
  <c r="B21" i="15" a="1"/>
  <c r="C21" i="15" s="1"/>
  <c r="B31" i="15" a="1"/>
  <c r="D31" i="15" s="1"/>
  <c r="F11" i="15"/>
  <c r="F21" i="15"/>
  <c r="E3" i="17"/>
  <c r="B16" i="17" a="1"/>
  <c r="E16" i="17" s="1"/>
  <c r="B21" i="17" a="1"/>
  <c r="E21" i="17" s="1"/>
  <c r="B26" i="17" a="1"/>
  <c r="E26" i="17" s="1"/>
  <c r="B5" i="17" a="1"/>
  <c r="B5" i="17" s="1"/>
  <c r="B6" i="17" a="1"/>
  <c r="E6" i="17" s="1"/>
  <c r="G6" i="1"/>
  <c r="B6" i="9"/>
  <c r="H21" i="1"/>
  <c r="B21" i="1"/>
  <c r="D6" i="9"/>
  <c r="E6" i="9"/>
  <c r="C6" i="9"/>
  <c r="D16" i="12"/>
  <c r="G16" i="13"/>
  <c r="B31" i="13" a="1"/>
  <c r="G31" i="13" s="1"/>
  <c r="F16" i="13"/>
  <c r="H11" i="16"/>
  <c r="H21" i="9"/>
  <c r="D26" i="12"/>
  <c r="E16" i="13"/>
  <c r="G6" i="15"/>
  <c r="G11" i="16"/>
  <c r="D26" i="9"/>
  <c r="C26" i="9"/>
  <c r="F21" i="9"/>
  <c r="H6" i="9"/>
  <c r="D21" i="9"/>
  <c r="G11" i="15"/>
  <c r="B26" i="9"/>
  <c r="E16" i="12"/>
  <c r="G21" i="9"/>
  <c r="F6" i="15"/>
  <c r="G6" i="9"/>
  <c r="C21" i="9"/>
  <c r="H26" i="13"/>
  <c r="B21" i="9"/>
  <c r="F26" i="13"/>
  <c r="E5" i="18"/>
  <c r="F5" i="18"/>
  <c r="G5" i="18"/>
  <c r="B5" i="18"/>
  <c r="H5" i="18"/>
  <c r="C5" i="18"/>
  <c r="D5" i="18"/>
  <c r="B11" i="12"/>
  <c r="F11" i="12"/>
  <c r="D11" i="12"/>
  <c r="E11" i="12"/>
  <c r="C16" i="15"/>
  <c r="F16" i="15"/>
  <c r="G16" i="15"/>
  <c r="H16" i="15"/>
  <c r="E31" i="16"/>
  <c r="G31" i="16"/>
  <c r="H31" i="16"/>
  <c r="D31" i="16"/>
  <c r="B31" i="9"/>
  <c r="F31" i="9"/>
  <c r="E31" i="9"/>
  <c r="H31" i="9"/>
  <c r="C31" i="9"/>
  <c r="D31" i="9"/>
  <c r="G31" i="9"/>
  <c r="B6" i="13"/>
  <c r="G6" i="13"/>
  <c r="E6" i="13"/>
  <c r="F6" i="13"/>
  <c r="H6" i="13"/>
  <c r="H31" i="1"/>
  <c r="C11" i="9"/>
  <c r="B16" i="16" a="1"/>
  <c r="B16" i="16" s="1"/>
  <c r="B16" i="18" a="1"/>
  <c r="F16" i="18" s="1"/>
  <c r="B26" i="6" a="1"/>
  <c r="F26" i="6" s="1"/>
  <c r="B31" i="6" a="1"/>
  <c r="C6" i="1"/>
  <c r="B11" i="9"/>
  <c r="B5" i="1"/>
  <c r="F11" i="1"/>
  <c r="G5" i="17"/>
  <c r="F21" i="1"/>
  <c r="G5" i="2"/>
  <c r="H11" i="9"/>
  <c r="H26" i="9"/>
  <c r="H26" i="12"/>
  <c r="B21" i="16" a="1"/>
  <c r="F26" i="1"/>
  <c r="H5" i="1"/>
  <c r="F5" i="2"/>
  <c r="G11" i="9"/>
  <c r="G26" i="9"/>
  <c r="H5" i="12"/>
  <c r="G26" i="12"/>
  <c r="H5" i="13"/>
  <c r="B31" i="1"/>
  <c r="D11" i="9"/>
  <c r="E11" i="1"/>
  <c r="B11" i="18" a="1"/>
  <c r="F11" i="18" s="1"/>
  <c r="G21" i="1"/>
  <c r="B26" i="11" a="1"/>
  <c r="B26" i="11" s="1"/>
  <c r="H5" i="2"/>
  <c r="B31" i="11" a="1"/>
  <c r="B31" i="11" s="1"/>
  <c r="B21" i="12" a="1"/>
  <c r="C21" i="12" s="1"/>
  <c r="B31" i="12" a="1"/>
  <c r="C31" i="12" s="1"/>
  <c r="B26" i="15" a="1"/>
  <c r="E26" i="15" s="1"/>
  <c r="E3" i="18"/>
  <c r="B21" i="18" a="1"/>
  <c r="F21" i="18" s="1"/>
  <c r="E26" i="1"/>
  <c r="H21" i="13"/>
  <c r="B26" i="18" a="1"/>
  <c r="F26" i="18" s="1"/>
  <c r="G21" i="13"/>
  <c r="B5" i="16" a="1"/>
  <c r="D5" i="17"/>
  <c r="B6" i="18" a="1"/>
  <c r="F6" i="18" s="1"/>
  <c r="B6" i="12" a="1"/>
  <c r="F6" i="12" s="1"/>
  <c r="F31" i="1"/>
  <c r="C5" i="1"/>
  <c r="E5" i="2"/>
  <c r="F11" i="9"/>
  <c r="F26" i="9"/>
  <c r="G5" i="12"/>
  <c r="F26" i="12"/>
  <c r="G5" i="13"/>
  <c r="H11" i="13"/>
  <c r="F21" i="13"/>
  <c r="B5" i="15" a="1"/>
  <c r="B31" i="18" a="1"/>
  <c r="G31" i="1"/>
  <c r="B5" i="9" a="1"/>
  <c r="B16" i="9" a="1"/>
  <c r="F5" i="12"/>
  <c r="F16" i="12"/>
  <c r="E26" i="12"/>
  <c r="F5" i="13"/>
  <c r="G11" i="13"/>
  <c r="E21" i="13"/>
  <c r="H21" i="15"/>
  <c r="B6" i="16" a="1"/>
  <c r="F6" i="16" s="1"/>
  <c r="B26" i="16" a="1"/>
  <c r="B26" i="2" a="1"/>
  <c r="B11" i="2" a="1"/>
  <c r="B6" i="2" a="1"/>
  <c r="B31" i="2" a="1"/>
  <c r="B16" i="2" a="1"/>
  <c r="B21" i="2" a="1"/>
  <c r="H16" i="13"/>
  <c r="G26" i="13"/>
  <c r="H11" i="15"/>
  <c r="H5" i="11"/>
  <c r="G5" i="11"/>
  <c r="F5" i="11"/>
  <c r="E5" i="11"/>
  <c r="D5" i="11"/>
  <c r="C5" i="11"/>
  <c r="B5" i="6" a="1"/>
  <c r="B5" i="6" s="1"/>
  <c r="B6" i="6" a="1"/>
  <c r="F6" i="6" s="1"/>
  <c r="B11" i="6" a="1"/>
  <c r="F11" i="6" s="1"/>
  <c r="E3" i="6"/>
  <c r="B16" i="6" a="1"/>
  <c r="F16" i="6" s="1"/>
  <c r="B21" i="6" a="1"/>
  <c r="F21" i="6" s="1"/>
  <c r="H5" i="6"/>
  <c r="F6" i="11"/>
  <c r="E11" i="11"/>
  <c r="D16" i="11"/>
  <c r="C21" i="11"/>
  <c r="E6" i="11"/>
  <c r="D11" i="11"/>
  <c r="C16" i="11"/>
  <c r="G11" i="11"/>
  <c r="F16" i="11"/>
  <c r="E21" i="11"/>
  <c r="H6" i="11"/>
  <c r="F11" i="11"/>
  <c r="E16" i="11"/>
  <c r="D21" i="11"/>
  <c r="C26" i="11"/>
  <c r="H31" i="11"/>
  <c r="H21" i="11"/>
  <c r="H16" i="11"/>
  <c r="G21" i="11"/>
  <c r="F26" i="11"/>
  <c r="D6" i="11"/>
  <c r="C11" i="11"/>
  <c r="C6" i="11"/>
  <c r="H11" i="11"/>
  <c r="G16" i="11"/>
  <c r="F21" i="11"/>
  <c r="H11" i="1"/>
  <c r="D16" i="1"/>
  <c r="E21" i="1"/>
  <c r="E31" i="1"/>
  <c r="B11" i="1"/>
  <c r="C31" i="1"/>
  <c r="G6" i="11"/>
  <c r="H11" i="12"/>
  <c r="H16" i="12"/>
  <c r="B11" i="15"/>
  <c r="B16" i="15"/>
  <c r="B21" i="15"/>
  <c r="C6" i="16"/>
  <c r="C11" i="16"/>
  <c r="C21" i="16"/>
  <c r="C26" i="16"/>
  <c r="C31" i="16"/>
  <c r="D11" i="17"/>
  <c r="D16" i="17"/>
  <c r="D21" i="17"/>
  <c r="D26" i="17"/>
  <c r="D31" i="17"/>
  <c r="E21" i="18"/>
  <c r="E26" i="18"/>
  <c r="G11" i="12"/>
  <c r="G16" i="12"/>
  <c r="B11" i="16"/>
  <c r="B21" i="16"/>
  <c r="B31" i="16"/>
  <c r="C11" i="17"/>
  <c r="C16" i="17"/>
  <c r="C21" i="17"/>
  <c r="C26" i="17"/>
  <c r="C31" i="17"/>
  <c r="D16" i="18"/>
  <c r="F6" i="1"/>
  <c r="C16" i="1"/>
  <c r="D26" i="1"/>
  <c r="C11" i="1"/>
  <c r="E16" i="1"/>
  <c r="H6" i="1"/>
  <c r="D11" i="1"/>
  <c r="F16" i="1"/>
  <c r="H26" i="1"/>
  <c r="B16" i="1"/>
  <c r="B11" i="17"/>
  <c r="B16" i="17"/>
  <c r="B21" i="17"/>
  <c r="B26" i="17"/>
  <c r="B31" i="17"/>
  <c r="C16" i="18"/>
  <c r="C21" i="18"/>
  <c r="C26" i="18"/>
  <c r="B21" i="18"/>
  <c r="H11" i="17"/>
  <c r="H16" i="17"/>
  <c r="H21" i="17"/>
  <c r="H26" i="17"/>
  <c r="H31" i="17"/>
  <c r="G16" i="1"/>
  <c r="C11" i="12"/>
  <c r="C16" i="12"/>
  <c r="C26" i="12"/>
  <c r="D6" i="13"/>
  <c r="D11" i="13"/>
  <c r="D16" i="13"/>
  <c r="D21" i="13"/>
  <c r="D26" i="13"/>
  <c r="E6" i="15"/>
  <c r="E11" i="15"/>
  <c r="E16" i="15"/>
  <c r="E21" i="15"/>
  <c r="F11" i="16"/>
  <c r="F21" i="16"/>
  <c r="F26" i="16"/>
  <c r="F31" i="16"/>
  <c r="G11" i="17"/>
  <c r="G16" i="17"/>
  <c r="G21" i="17"/>
  <c r="G26" i="17"/>
  <c r="G31" i="17"/>
  <c r="H21" i="18"/>
  <c r="D6" i="1"/>
  <c r="C21" i="1"/>
  <c r="G26" i="1"/>
  <c r="E6" i="1"/>
  <c r="C26" i="1"/>
  <c r="C6" i="13"/>
  <c r="C11" i="13"/>
  <c r="C16" i="13"/>
  <c r="D6" i="15"/>
  <c r="D11" i="15"/>
  <c r="D16" i="15"/>
  <c r="D21" i="15"/>
  <c r="E11" i="16"/>
  <c r="E21" i="16"/>
  <c r="E26" i="16"/>
  <c r="F11" i="17"/>
  <c r="F16" i="17"/>
  <c r="F21" i="17"/>
  <c r="F26" i="17"/>
  <c r="F31" i="17"/>
  <c r="G21" i="18"/>
  <c r="E3" i="21"/>
  <c r="B5" i="21" a="1"/>
  <c r="H5" i="21" s="1"/>
  <c r="B6" i="21" a="1"/>
  <c r="H6" i="21" s="1"/>
  <c r="B16" i="21" a="1"/>
  <c r="H16" i="21" s="1"/>
  <c r="B11" i="21" a="1"/>
  <c r="H11" i="21" s="1"/>
  <c r="B21" i="21" a="1"/>
  <c r="H21" i="21" s="1"/>
  <c r="G26" i="21"/>
  <c r="F5" i="21"/>
  <c r="F26" i="21"/>
  <c r="E5" i="21"/>
  <c r="E26" i="21"/>
  <c r="D26" i="21"/>
  <c r="C26" i="21"/>
  <c r="B5" i="21"/>
  <c r="B26" i="21"/>
  <c r="H31" i="13" l="1"/>
  <c r="F31" i="13"/>
  <c r="D31" i="13"/>
  <c r="B31" i="15"/>
  <c r="H31" i="15"/>
  <c r="B6" i="15"/>
  <c r="C31" i="15"/>
  <c r="F31" i="15"/>
  <c r="H6" i="15"/>
  <c r="G31" i="15"/>
  <c r="G21" i="15"/>
  <c r="E31" i="15"/>
  <c r="C5" i="17"/>
  <c r="E5" i="17"/>
  <c r="F5" i="17"/>
  <c r="H5" i="17"/>
  <c r="C6" i="17"/>
  <c r="D6" i="17"/>
  <c r="B6" i="17"/>
  <c r="G6" i="17"/>
  <c r="H6" i="17"/>
  <c r="F6" i="17"/>
  <c r="E26" i="6"/>
  <c r="G26" i="6"/>
  <c r="D26" i="6"/>
  <c r="H26" i="6"/>
  <c r="B26" i="6"/>
  <c r="C26" i="6"/>
  <c r="E16" i="16"/>
  <c r="E6" i="18"/>
  <c r="E31" i="11"/>
  <c r="G26" i="18"/>
  <c r="E6" i="16"/>
  <c r="C31" i="11"/>
  <c r="D26" i="11"/>
  <c r="C31" i="13"/>
  <c r="B31" i="13"/>
  <c r="G6" i="16"/>
  <c r="D21" i="18"/>
  <c r="B6" i="16"/>
  <c r="E31" i="13"/>
  <c r="H26" i="18"/>
  <c r="D31" i="11"/>
  <c r="F31" i="11"/>
  <c r="D26" i="18"/>
  <c r="H21" i="12"/>
  <c r="E26" i="11"/>
  <c r="G26" i="11"/>
  <c r="B26" i="18"/>
  <c r="H26" i="11"/>
  <c r="E11" i="18"/>
  <c r="H21" i="2"/>
  <c r="C21" i="2"/>
  <c r="B21" i="2"/>
  <c r="D21" i="2"/>
  <c r="F21" i="2"/>
  <c r="E21" i="2"/>
  <c r="G21" i="2"/>
  <c r="D16" i="16"/>
  <c r="H16" i="16"/>
  <c r="G16" i="16"/>
  <c r="G6" i="18"/>
  <c r="C6" i="12"/>
  <c r="H31" i="2"/>
  <c r="C31" i="2"/>
  <c r="E31" i="2"/>
  <c r="D31" i="2"/>
  <c r="B31" i="2"/>
  <c r="F31" i="2"/>
  <c r="G31" i="2"/>
  <c r="B16" i="18"/>
  <c r="C5" i="6"/>
  <c r="H6" i="2"/>
  <c r="B6" i="2"/>
  <c r="E6" i="2"/>
  <c r="F6" i="2"/>
  <c r="D6" i="2"/>
  <c r="C6" i="2"/>
  <c r="G6" i="2"/>
  <c r="G5" i="16"/>
  <c r="F5" i="16"/>
  <c r="H5" i="16"/>
  <c r="B5" i="16"/>
  <c r="C5" i="16"/>
  <c r="D5" i="16"/>
  <c r="E5" i="16"/>
  <c r="B31" i="12"/>
  <c r="G31" i="12"/>
  <c r="D31" i="12"/>
  <c r="F31" i="12"/>
  <c r="E31" i="12"/>
  <c r="H31" i="12"/>
  <c r="G31" i="18"/>
  <c r="F31" i="18"/>
  <c r="C11" i="18"/>
  <c r="D11" i="18"/>
  <c r="H26" i="2"/>
  <c r="D26" i="2"/>
  <c r="B26" i="2"/>
  <c r="E26" i="2"/>
  <c r="C26" i="2"/>
  <c r="G26" i="2"/>
  <c r="F26" i="2"/>
  <c r="G11" i="18"/>
  <c r="B31" i="18"/>
  <c r="H5" i="15"/>
  <c r="E5" i="15"/>
  <c r="G5" i="15"/>
  <c r="B5" i="15"/>
  <c r="C5" i="15"/>
  <c r="D5" i="15"/>
  <c r="F5" i="15"/>
  <c r="H16" i="2"/>
  <c r="B16" i="2"/>
  <c r="E16" i="2"/>
  <c r="G16" i="2"/>
  <c r="C16" i="2"/>
  <c r="F16" i="2"/>
  <c r="D16" i="2"/>
  <c r="D26" i="15"/>
  <c r="H26" i="15"/>
  <c r="G26" i="15"/>
  <c r="C26" i="15"/>
  <c r="F26" i="15"/>
  <c r="H11" i="18"/>
  <c r="C31" i="18"/>
  <c r="D31" i="18"/>
  <c r="E5" i="6"/>
  <c r="D26" i="16"/>
  <c r="G26" i="16"/>
  <c r="H26" i="16"/>
  <c r="B16" i="9"/>
  <c r="F16" i="9"/>
  <c r="H16" i="9"/>
  <c r="C16" i="9"/>
  <c r="D16" i="9"/>
  <c r="E16" i="9"/>
  <c r="G16" i="9"/>
  <c r="B6" i="12"/>
  <c r="E6" i="12"/>
  <c r="H31" i="18"/>
  <c r="G6" i="12"/>
  <c r="B11" i="18"/>
  <c r="E31" i="18"/>
  <c r="G5" i="6"/>
  <c r="H11" i="2"/>
  <c r="B11" i="2"/>
  <c r="D11" i="2"/>
  <c r="F11" i="2"/>
  <c r="E11" i="2"/>
  <c r="G11" i="2"/>
  <c r="C11" i="2"/>
  <c r="B21" i="12"/>
  <c r="G21" i="12"/>
  <c r="D21" i="12"/>
  <c r="F21" i="12"/>
  <c r="E21" i="12"/>
  <c r="H16" i="18"/>
  <c r="F16" i="16"/>
  <c r="B6" i="18"/>
  <c r="D5" i="6"/>
  <c r="H6" i="18"/>
  <c r="B26" i="16"/>
  <c r="E16" i="18"/>
  <c r="C16" i="16"/>
  <c r="H6" i="12"/>
  <c r="G31" i="11"/>
  <c r="D6" i="16"/>
  <c r="H6" i="16"/>
  <c r="B5" i="9"/>
  <c r="E5" i="9"/>
  <c r="F5" i="9"/>
  <c r="H5" i="9"/>
  <c r="C5" i="9"/>
  <c r="D5" i="9"/>
  <c r="G5" i="9"/>
  <c r="F31" i="6"/>
  <c r="G31" i="6"/>
  <c r="D31" i="6"/>
  <c r="E31" i="6"/>
  <c r="H31" i="6"/>
  <c r="B31" i="6"/>
  <c r="C31" i="6"/>
  <c r="G16" i="18"/>
  <c r="D6" i="12"/>
  <c r="C6" i="18"/>
  <c r="D6" i="18"/>
  <c r="B26" i="15"/>
  <c r="D21" i="16"/>
  <c r="G21" i="16"/>
  <c r="H21" i="16"/>
  <c r="F5" i="6"/>
  <c r="H6" i="6"/>
  <c r="E11" i="6"/>
  <c r="G11" i="6"/>
  <c r="D6" i="6"/>
  <c r="G6" i="6"/>
  <c r="C11" i="6"/>
  <c r="B11" i="6"/>
  <c r="C6" i="6"/>
  <c r="B6" i="6"/>
  <c r="H11" i="6"/>
  <c r="E6" i="6"/>
  <c r="D11" i="6"/>
  <c r="C21" i="6"/>
  <c r="D21" i="6"/>
  <c r="E21" i="6"/>
  <c r="H16" i="6"/>
  <c r="C16" i="6"/>
  <c r="D16" i="6"/>
  <c r="E16" i="6"/>
  <c r="B21" i="6"/>
  <c r="G21" i="6"/>
  <c r="H21" i="6"/>
  <c r="G16" i="6"/>
  <c r="B16" i="6"/>
  <c r="C16" i="21"/>
  <c r="D6" i="21"/>
  <c r="G16" i="21"/>
  <c r="G6" i="21"/>
  <c r="C21" i="21"/>
  <c r="D11" i="21"/>
  <c r="G21" i="21"/>
  <c r="B21" i="21"/>
  <c r="C11" i="21"/>
  <c r="D5" i="21"/>
  <c r="F21" i="21"/>
  <c r="G11" i="21"/>
  <c r="B16" i="21"/>
  <c r="C6" i="21"/>
  <c r="F16" i="21"/>
  <c r="B11" i="21"/>
  <c r="C5" i="21"/>
  <c r="E21" i="21"/>
  <c r="F11" i="21"/>
  <c r="G5" i="21"/>
  <c r="B6" i="21"/>
  <c r="F6" i="21"/>
  <c r="E16" i="21"/>
  <c r="D21" i="21"/>
  <c r="E11" i="21"/>
  <c r="D16" i="21"/>
  <c r="E6" i="21"/>
</calcChain>
</file>

<file path=xl/sharedStrings.xml><?xml version="1.0" encoding="utf-8"?>
<sst xmlns="http://schemas.openxmlformats.org/spreadsheetml/2006/main" count="453" uniqueCount="292">
  <si>
    <t xml:space="preserve">  カレンダーの年</t>
  </si>
  <si>
    <t>1 月</t>
  </si>
  <si>
    <t>カレンダーの月</t>
  </si>
  <si>
    <t>週の最初の曜日</t>
  </si>
  <si>
    <t>日曜日</t>
  </si>
  <si>
    <t>4 月</t>
  </si>
  <si>
    <r>
      <t>みやぎ</t>
    </r>
    <r>
      <rPr>
        <sz val="48"/>
        <color rgb="FFFF0000"/>
        <rFont val="UD デジタル 教科書体 NK-B"/>
        <family val="1"/>
        <charset val="128"/>
      </rPr>
      <t>理</t>
    </r>
    <r>
      <rPr>
        <sz val="48"/>
        <color theme="1" tint="0.34998626667073579"/>
        <rFont val="UD デジタル 教科書体 NK-B"/>
        <family val="1"/>
        <charset val="128"/>
      </rPr>
      <t>カレンダー</t>
    </r>
    <rPh sb="3" eb="4">
      <t>リ</t>
    </rPh>
    <phoneticPr fontId="19"/>
  </si>
  <si>
    <r>
      <t>年　</t>
    </r>
    <r>
      <rPr>
        <sz val="48"/>
        <color theme="1"/>
        <rFont val="UD デジタル 教科書体 NK-R"/>
        <family val="1"/>
        <charset val="128"/>
      </rPr>
      <t>４</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</si>
  <si>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5 月</t>
  </si>
  <si>
    <t>6 月</t>
  </si>
  <si>
    <t>7 月</t>
  </si>
  <si>
    <t>8 月</t>
  </si>
  <si>
    <t>9 月</t>
  </si>
  <si>
    <t>3 月</t>
  </si>
  <si>
    <t>10 月</t>
  </si>
  <si>
    <t>11 月</t>
  </si>
  <si>
    <t>12 月</t>
  </si>
  <si>
    <t>2 月</t>
  </si>
  <si>
    <t>敬老の日</t>
    <rPh sb="0" eb="2">
      <t>ケイロウ</t>
    </rPh>
    <rPh sb="3" eb="4">
      <t>ヒ</t>
    </rPh>
    <phoneticPr fontId="19"/>
  </si>
  <si>
    <t>成人の日</t>
    <rPh sb="0" eb="2">
      <t>セイジン</t>
    </rPh>
    <rPh sb="3" eb="4">
      <t>ヒ</t>
    </rPh>
    <phoneticPr fontId="19"/>
  </si>
  <si>
    <t>春分の日</t>
    <rPh sb="0" eb="2">
      <t>シュンブン</t>
    </rPh>
    <rPh sb="3" eb="4">
      <t>ヒ</t>
    </rPh>
    <phoneticPr fontId="19"/>
  </si>
  <si>
    <t>新月</t>
    <rPh sb="0" eb="2">
      <t>シンゲツ</t>
    </rPh>
    <phoneticPr fontId="19"/>
  </si>
  <si>
    <t>満月</t>
    <rPh sb="0" eb="2">
      <t>マンゲツ</t>
    </rPh>
    <phoneticPr fontId="19"/>
  </si>
  <si>
    <t>春分（しゅんぶん）</t>
    <rPh sb="0" eb="2">
      <t>シュンブン</t>
    </rPh>
    <phoneticPr fontId="19"/>
  </si>
  <si>
    <t>3　年　生</t>
    <rPh sb="2" eb="3">
      <t>ネン</t>
    </rPh>
    <rPh sb="4" eb="5">
      <t>セイ</t>
    </rPh>
    <phoneticPr fontId="19"/>
  </si>
  <si>
    <t>４　年　生</t>
    <rPh sb="2" eb="3">
      <t>ネン</t>
    </rPh>
    <rPh sb="4" eb="5">
      <t>セイ</t>
    </rPh>
    <phoneticPr fontId="19"/>
  </si>
  <si>
    <t>5　年　生</t>
    <rPh sb="2" eb="3">
      <t>ネン</t>
    </rPh>
    <rPh sb="4" eb="5">
      <t>セイ</t>
    </rPh>
    <phoneticPr fontId="19"/>
  </si>
  <si>
    <t>6　年　生</t>
    <rPh sb="2" eb="3">
      <t>ネン</t>
    </rPh>
    <rPh sb="4" eb="5">
      <t>セイ</t>
    </rPh>
    <phoneticPr fontId="19"/>
  </si>
  <si>
    <t>カレンダーの月をドロップダウンから選ぶ</t>
    <rPh sb="17" eb="18">
      <t>エラ</t>
    </rPh>
    <phoneticPr fontId="19"/>
  </si>
  <si>
    <t xml:space="preserve">  カレンダーの年を半角入力</t>
    <rPh sb="10" eb="12">
      <t>ハンカク</t>
    </rPh>
    <rPh sb="12" eb="14">
      <t>ニュウリョク</t>
    </rPh>
    <phoneticPr fontId="19"/>
  </si>
  <si>
    <t>身の回りの生物</t>
    <rPh sb="0" eb="1">
      <t>ミ</t>
    </rPh>
    <rPh sb="2" eb="3">
      <t>マワ</t>
    </rPh>
    <rPh sb="5" eb="7">
      <t>セイブツ</t>
    </rPh>
    <phoneticPr fontId="19"/>
  </si>
  <si>
    <t>天気の変化</t>
    <rPh sb="0" eb="2">
      <t>テンキ</t>
    </rPh>
    <rPh sb="3" eb="5">
      <t>ヘンカ</t>
    </rPh>
    <phoneticPr fontId="19"/>
  </si>
  <si>
    <t>燃焼の仕組み</t>
    <rPh sb="0" eb="2">
      <t>ネンショウ</t>
    </rPh>
    <rPh sb="3" eb="5">
      <t>シク</t>
    </rPh>
    <phoneticPr fontId="19"/>
  </si>
  <si>
    <t>第３学年</t>
    <rPh sb="0" eb="1">
      <t>ダイ</t>
    </rPh>
    <rPh sb="2" eb="4">
      <t>ガクネン</t>
    </rPh>
    <phoneticPr fontId="19"/>
  </si>
  <si>
    <t>身の回りの生物と環境の関わり</t>
    <rPh sb="0" eb="1">
      <t>ミ</t>
    </rPh>
    <rPh sb="2" eb="3">
      <t>マワ</t>
    </rPh>
    <rPh sb="5" eb="7">
      <t>セイブツ</t>
    </rPh>
    <rPh sb="8" eb="10">
      <t>カンキョウ</t>
    </rPh>
    <rPh sb="11" eb="12">
      <t>カカ</t>
    </rPh>
    <phoneticPr fontId="19"/>
  </si>
  <si>
    <t>昆虫の成長と体のつくり</t>
    <rPh sb="0" eb="2">
      <t>コンチュウ</t>
    </rPh>
    <rPh sb="3" eb="5">
      <t>セイチョウ</t>
    </rPh>
    <rPh sb="6" eb="7">
      <t>カラダ</t>
    </rPh>
    <phoneticPr fontId="19"/>
  </si>
  <si>
    <t>植物の成長と体のつくり</t>
    <rPh sb="0" eb="2">
      <t>ショクブツ</t>
    </rPh>
    <rPh sb="3" eb="5">
      <t>セイチョウ</t>
    </rPh>
    <rPh sb="6" eb="7">
      <t>カラダ</t>
    </rPh>
    <phoneticPr fontId="19"/>
  </si>
  <si>
    <t>風とゴムの力の働き</t>
    <rPh sb="0" eb="1">
      <t>カゼ</t>
    </rPh>
    <rPh sb="5" eb="6">
      <t>チカラ</t>
    </rPh>
    <rPh sb="7" eb="8">
      <t>ハタラ</t>
    </rPh>
    <phoneticPr fontId="19"/>
  </si>
  <si>
    <t>風の力の働き</t>
    <rPh sb="0" eb="1">
      <t>カゼ</t>
    </rPh>
    <rPh sb="2" eb="3">
      <t>チカラ</t>
    </rPh>
    <rPh sb="4" eb="5">
      <t>ハタラ</t>
    </rPh>
    <phoneticPr fontId="19"/>
  </si>
  <si>
    <t>ゴムの力の働き</t>
    <rPh sb="3" eb="4">
      <t>チカラ</t>
    </rPh>
    <rPh sb="5" eb="6">
      <t>ハタラ</t>
    </rPh>
    <phoneticPr fontId="19"/>
  </si>
  <si>
    <t>光と音の性質</t>
    <rPh sb="0" eb="1">
      <t>ヒカリ</t>
    </rPh>
    <rPh sb="2" eb="3">
      <t>オト</t>
    </rPh>
    <rPh sb="4" eb="6">
      <t>セイシツ</t>
    </rPh>
    <phoneticPr fontId="19"/>
  </si>
  <si>
    <t>光の反射・集光</t>
    <rPh sb="0" eb="1">
      <t>ヒカリ</t>
    </rPh>
    <rPh sb="2" eb="4">
      <t>ハンシャ</t>
    </rPh>
    <rPh sb="5" eb="7">
      <t>シュウコウ</t>
    </rPh>
    <phoneticPr fontId="19"/>
  </si>
  <si>
    <t>光の当て方と明るさや暖かさ</t>
    <rPh sb="0" eb="1">
      <t>ヒカリ</t>
    </rPh>
    <rPh sb="2" eb="3">
      <t>ア</t>
    </rPh>
    <rPh sb="4" eb="5">
      <t>カタ</t>
    </rPh>
    <rPh sb="6" eb="7">
      <t>アカ</t>
    </rPh>
    <rPh sb="10" eb="11">
      <t>アタタ</t>
    </rPh>
    <phoneticPr fontId="19"/>
  </si>
  <si>
    <t>音の伝わり方と大小</t>
    <rPh sb="0" eb="1">
      <t>オト</t>
    </rPh>
    <rPh sb="2" eb="3">
      <t>ツタ</t>
    </rPh>
    <rPh sb="5" eb="6">
      <t>カタ</t>
    </rPh>
    <rPh sb="7" eb="9">
      <t>ダイショウ</t>
    </rPh>
    <phoneticPr fontId="19"/>
  </si>
  <si>
    <t>磁石の性質</t>
    <rPh sb="0" eb="2">
      <t>ジシャク</t>
    </rPh>
    <rPh sb="3" eb="5">
      <t>セイシツ</t>
    </rPh>
    <phoneticPr fontId="19"/>
  </si>
  <si>
    <t>磁石に引き付けられる物</t>
    <rPh sb="0" eb="2">
      <t>ジシャク</t>
    </rPh>
    <rPh sb="3" eb="4">
      <t>ヒ</t>
    </rPh>
    <rPh sb="5" eb="6">
      <t>ツ</t>
    </rPh>
    <rPh sb="10" eb="11">
      <t>モノ</t>
    </rPh>
    <phoneticPr fontId="19"/>
  </si>
  <si>
    <t>異極と同極</t>
    <rPh sb="0" eb="1">
      <t>イ</t>
    </rPh>
    <rPh sb="1" eb="2">
      <t>キョク</t>
    </rPh>
    <rPh sb="3" eb="4">
      <t>ドウ</t>
    </rPh>
    <rPh sb="4" eb="5">
      <t>キョク</t>
    </rPh>
    <phoneticPr fontId="19"/>
  </si>
  <si>
    <t>電気の通り道</t>
    <rPh sb="0" eb="2">
      <t>デンキ</t>
    </rPh>
    <rPh sb="3" eb="4">
      <t>トオ</t>
    </rPh>
    <rPh sb="5" eb="6">
      <t>ミチ</t>
    </rPh>
    <phoneticPr fontId="19"/>
  </si>
  <si>
    <t>電気を通すつなぎ方</t>
    <rPh sb="0" eb="2">
      <t>デンキ</t>
    </rPh>
    <rPh sb="3" eb="4">
      <t>トオ</t>
    </rPh>
    <rPh sb="8" eb="9">
      <t>カタ</t>
    </rPh>
    <phoneticPr fontId="19"/>
  </si>
  <si>
    <t>電気を通す物</t>
    <rPh sb="0" eb="2">
      <t>デンキ</t>
    </rPh>
    <rPh sb="3" eb="4">
      <t>トオ</t>
    </rPh>
    <rPh sb="5" eb="6">
      <t>モノ</t>
    </rPh>
    <phoneticPr fontId="19"/>
  </si>
  <si>
    <t>物と重さ</t>
    <rPh sb="0" eb="1">
      <t>モノ</t>
    </rPh>
    <rPh sb="2" eb="3">
      <t>オモ</t>
    </rPh>
    <phoneticPr fontId="19"/>
  </si>
  <si>
    <t>形と重さ</t>
    <rPh sb="0" eb="1">
      <t>カタチ</t>
    </rPh>
    <rPh sb="2" eb="3">
      <t>オモ</t>
    </rPh>
    <phoneticPr fontId="19"/>
  </si>
  <si>
    <t>体積と重さ</t>
    <rPh sb="0" eb="2">
      <t>タイセキ</t>
    </rPh>
    <rPh sb="3" eb="4">
      <t>オモ</t>
    </rPh>
    <phoneticPr fontId="19"/>
  </si>
  <si>
    <t>太陽と地面の様子</t>
    <rPh sb="0" eb="2">
      <t>タイヨウ</t>
    </rPh>
    <rPh sb="3" eb="5">
      <t>ジメン</t>
    </rPh>
    <rPh sb="6" eb="8">
      <t>ヨウス</t>
    </rPh>
    <phoneticPr fontId="19"/>
  </si>
  <si>
    <t>日陰の位置と太陽の位置の変化</t>
    <rPh sb="0" eb="1">
      <t>ヒ</t>
    </rPh>
    <rPh sb="1" eb="2">
      <t>カゲ</t>
    </rPh>
    <rPh sb="3" eb="5">
      <t>イチ</t>
    </rPh>
    <rPh sb="6" eb="8">
      <t>タイヨウ</t>
    </rPh>
    <rPh sb="9" eb="11">
      <t>イチ</t>
    </rPh>
    <rPh sb="12" eb="14">
      <t>ヘンカ</t>
    </rPh>
    <phoneticPr fontId="19"/>
  </si>
  <si>
    <t>地面の暖かさや湿り気の違い</t>
    <rPh sb="0" eb="2">
      <t>ジメン</t>
    </rPh>
    <rPh sb="3" eb="4">
      <t>アタタ</t>
    </rPh>
    <rPh sb="7" eb="8">
      <t>シメ</t>
    </rPh>
    <rPh sb="9" eb="10">
      <t>ケ</t>
    </rPh>
    <rPh sb="11" eb="12">
      <t>チガ</t>
    </rPh>
    <phoneticPr fontId="19"/>
  </si>
  <si>
    <t>第４学年</t>
    <rPh sb="0" eb="1">
      <t>ダイ</t>
    </rPh>
    <rPh sb="2" eb="4">
      <t>ガクネン</t>
    </rPh>
    <phoneticPr fontId="19"/>
  </si>
  <si>
    <t>電流の働き</t>
    <rPh sb="0" eb="2">
      <t>デンリュウ</t>
    </rPh>
    <rPh sb="3" eb="4">
      <t>ハタラ</t>
    </rPh>
    <phoneticPr fontId="19"/>
  </si>
  <si>
    <t>乾電池の数とつなぎ方</t>
    <rPh sb="0" eb="3">
      <t>カンデンチ</t>
    </rPh>
    <rPh sb="4" eb="5">
      <t>カズ</t>
    </rPh>
    <rPh sb="9" eb="10">
      <t>カタ</t>
    </rPh>
    <phoneticPr fontId="19"/>
  </si>
  <si>
    <t>空気と水の性質</t>
    <rPh sb="0" eb="2">
      <t>クウキ</t>
    </rPh>
    <rPh sb="3" eb="4">
      <t>ミズ</t>
    </rPh>
    <rPh sb="5" eb="7">
      <t>セイシツ</t>
    </rPh>
    <phoneticPr fontId="19"/>
  </si>
  <si>
    <t>空気の圧縮</t>
    <rPh sb="0" eb="2">
      <t>クウキ</t>
    </rPh>
    <rPh sb="3" eb="5">
      <t>アッシュク</t>
    </rPh>
    <phoneticPr fontId="19"/>
  </si>
  <si>
    <t>水の圧縮</t>
    <rPh sb="0" eb="1">
      <t>ミズ</t>
    </rPh>
    <rPh sb="2" eb="4">
      <t>アッシュク</t>
    </rPh>
    <phoneticPr fontId="19"/>
  </si>
  <si>
    <t>金属，水，空気と温度</t>
    <rPh sb="0" eb="2">
      <t>キンゾク</t>
    </rPh>
    <rPh sb="3" eb="4">
      <t>ミズ</t>
    </rPh>
    <rPh sb="5" eb="7">
      <t>クウキ</t>
    </rPh>
    <rPh sb="8" eb="10">
      <t>オンド</t>
    </rPh>
    <phoneticPr fontId="19"/>
  </si>
  <si>
    <t>温度と体積の変化</t>
    <rPh sb="0" eb="2">
      <t>オンド</t>
    </rPh>
    <rPh sb="3" eb="5">
      <t>タイセキ</t>
    </rPh>
    <rPh sb="6" eb="8">
      <t>ヘンカ</t>
    </rPh>
    <phoneticPr fontId="19"/>
  </si>
  <si>
    <t>温まり方の違い</t>
    <rPh sb="0" eb="1">
      <t>アタタ</t>
    </rPh>
    <rPh sb="3" eb="4">
      <t>カタ</t>
    </rPh>
    <rPh sb="5" eb="6">
      <t>チガ</t>
    </rPh>
    <phoneticPr fontId="19"/>
  </si>
  <si>
    <t>水の三態変化</t>
    <rPh sb="0" eb="1">
      <t>ミズ</t>
    </rPh>
    <rPh sb="2" eb="4">
      <t>サンタイ</t>
    </rPh>
    <rPh sb="4" eb="6">
      <t>ヘンカ</t>
    </rPh>
    <phoneticPr fontId="19"/>
  </si>
  <si>
    <t>人の体のつくりと運動</t>
    <rPh sb="0" eb="1">
      <t>ヒト</t>
    </rPh>
    <rPh sb="2" eb="3">
      <t>カラダ</t>
    </rPh>
    <rPh sb="8" eb="10">
      <t>ウンドウ</t>
    </rPh>
    <phoneticPr fontId="19"/>
  </si>
  <si>
    <t>骨と筋肉</t>
    <rPh sb="0" eb="1">
      <t>ホネ</t>
    </rPh>
    <rPh sb="2" eb="4">
      <t>キンニク</t>
    </rPh>
    <phoneticPr fontId="19"/>
  </si>
  <si>
    <t>骨と筋肉のはたらき</t>
    <rPh sb="0" eb="1">
      <t>ホネ</t>
    </rPh>
    <rPh sb="2" eb="4">
      <t>キンニク</t>
    </rPh>
    <phoneticPr fontId="19"/>
  </si>
  <si>
    <t>季節と生物</t>
    <rPh sb="0" eb="2">
      <t>キセツ</t>
    </rPh>
    <rPh sb="3" eb="5">
      <t>セイブツ</t>
    </rPh>
    <phoneticPr fontId="19"/>
  </si>
  <si>
    <t>動物の活動と季節</t>
    <rPh sb="0" eb="2">
      <t>ドウブツ</t>
    </rPh>
    <rPh sb="3" eb="5">
      <t>カツドウ</t>
    </rPh>
    <rPh sb="6" eb="8">
      <t>キセツ</t>
    </rPh>
    <phoneticPr fontId="19"/>
  </si>
  <si>
    <t>植物の成長と季節</t>
    <rPh sb="0" eb="2">
      <t>ショクブツ</t>
    </rPh>
    <rPh sb="3" eb="5">
      <t>セイチョウ</t>
    </rPh>
    <rPh sb="6" eb="8">
      <t>キセツ</t>
    </rPh>
    <phoneticPr fontId="19"/>
  </si>
  <si>
    <t>地面の傾きによる水の流れ</t>
    <rPh sb="0" eb="2">
      <t>ジメン</t>
    </rPh>
    <rPh sb="3" eb="4">
      <t>カタム</t>
    </rPh>
    <rPh sb="8" eb="9">
      <t>ミズ</t>
    </rPh>
    <rPh sb="10" eb="11">
      <t>ナガ</t>
    </rPh>
    <phoneticPr fontId="19"/>
  </si>
  <si>
    <t>土の粒の大きさと水のしみ込み方</t>
    <rPh sb="0" eb="1">
      <t>ツチ</t>
    </rPh>
    <rPh sb="2" eb="3">
      <t>ツブ</t>
    </rPh>
    <rPh sb="4" eb="5">
      <t>オオ</t>
    </rPh>
    <rPh sb="8" eb="9">
      <t>ミズ</t>
    </rPh>
    <rPh sb="12" eb="13">
      <t>コ</t>
    </rPh>
    <rPh sb="14" eb="15">
      <t>カタ</t>
    </rPh>
    <phoneticPr fontId="19"/>
  </si>
  <si>
    <t>天気の様子</t>
    <rPh sb="0" eb="2">
      <t>テンキ</t>
    </rPh>
    <rPh sb="3" eb="5">
      <t>ヨウス</t>
    </rPh>
    <phoneticPr fontId="19"/>
  </si>
  <si>
    <t>天気による１日の気温の変化</t>
    <rPh sb="0" eb="2">
      <t>テンキ</t>
    </rPh>
    <rPh sb="6" eb="7">
      <t>ニチ</t>
    </rPh>
    <rPh sb="8" eb="10">
      <t>キオン</t>
    </rPh>
    <rPh sb="11" eb="13">
      <t>ヘンカ</t>
    </rPh>
    <phoneticPr fontId="19"/>
  </si>
  <si>
    <t>水の自然蒸発と結露</t>
    <rPh sb="0" eb="1">
      <t>ミズ</t>
    </rPh>
    <rPh sb="2" eb="4">
      <t>シゼン</t>
    </rPh>
    <rPh sb="4" eb="6">
      <t>ジョウハツ</t>
    </rPh>
    <rPh sb="7" eb="9">
      <t>ケツロ</t>
    </rPh>
    <phoneticPr fontId="19"/>
  </si>
  <si>
    <t>月と星</t>
    <rPh sb="0" eb="1">
      <t>ツキ</t>
    </rPh>
    <rPh sb="2" eb="3">
      <t>ホシ</t>
    </rPh>
    <phoneticPr fontId="19"/>
  </si>
  <si>
    <t>月の形と位置の変化</t>
    <rPh sb="0" eb="1">
      <t>ツキ</t>
    </rPh>
    <rPh sb="2" eb="3">
      <t>カタチ</t>
    </rPh>
    <rPh sb="4" eb="6">
      <t>イチ</t>
    </rPh>
    <rPh sb="7" eb="9">
      <t>ヘンカ</t>
    </rPh>
    <phoneticPr fontId="19"/>
  </si>
  <si>
    <t>星の明るさ，色</t>
    <rPh sb="0" eb="1">
      <t>ホシ</t>
    </rPh>
    <rPh sb="2" eb="3">
      <t>アカ</t>
    </rPh>
    <rPh sb="6" eb="7">
      <t>イロ</t>
    </rPh>
    <phoneticPr fontId="19"/>
  </si>
  <si>
    <t>星の位置の変化</t>
    <rPh sb="0" eb="1">
      <t>ホシ</t>
    </rPh>
    <rPh sb="2" eb="4">
      <t>イチ</t>
    </rPh>
    <rPh sb="5" eb="7">
      <t>ヘンカ</t>
    </rPh>
    <phoneticPr fontId="19"/>
  </si>
  <si>
    <t>授12</t>
    <rPh sb="0" eb="1">
      <t>ジュ</t>
    </rPh>
    <phoneticPr fontId="19"/>
  </si>
  <si>
    <t>授13</t>
    <rPh sb="0" eb="1">
      <t>ジュ</t>
    </rPh>
    <phoneticPr fontId="19"/>
  </si>
  <si>
    <t>授17</t>
    <rPh sb="0" eb="1">
      <t>ジュ</t>
    </rPh>
    <phoneticPr fontId="19"/>
  </si>
  <si>
    <t>授18</t>
    <rPh sb="0" eb="1">
      <t>ジュ</t>
    </rPh>
    <phoneticPr fontId="19"/>
  </si>
  <si>
    <t>授19</t>
    <rPh sb="0" eb="1">
      <t>ジュ</t>
    </rPh>
    <phoneticPr fontId="19"/>
  </si>
  <si>
    <t>第5学年</t>
    <rPh sb="0" eb="1">
      <t>ダイ</t>
    </rPh>
    <rPh sb="2" eb="4">
      <t>ガクネン</t>
    </rPh>
    <phoneticPr fontId="19"/>
  </si>
  <si>
    <t>振り子の運動</t>
    <rPh sb="0" eb="1">
      <t>フ</t>
    </rPh>
    <rPh sb="2" eb="3">
      <t>コ</t>
    </rPh>
    <rPh sb="4" eb="6">
      <t>ウンドウ</t>
    </rPh>
    <phoneticPr fontId="19"/>
  </si>
  <si>
    <t>電流がつくる磁力</t>
    <rPh sb="0" eb="2">
      <t>デンリュウ</t>
    </rPh>
    <rPh sb="6" eb="8">
      <t>ジリョク</t>
    </rPh>
    <phoneticPr fontId="19"/>
  </si>
  <si>
    <t>鉄芯の磁化，極の変化</t>
    <rPh sb="0" eb="1">
      <t>テツ</t>
    </rPh>
    <rPh sb="1" eb="2">
      <t>シン</t>
    </rPh>
    <rPh sb="3" eb="5">
      <t>ジカ</t>
    </rPh>
    <rPh sb="6" eb="7">
      <t>キョク</t>
    </rPh>
    <rPh sb="8" eb="10">
      <t>ヘンカ</t>
    </rPh>
    <phoneticPr fontId="19"/>
  </si>
  <si>
    <t>電磁石の強さ</t>
    <rPh sb="0" eb="3">
      <t>デンジシャク</t>
    </rPh>
    <rPh sb="4" eb="5">
      <t>ツヨ</t>
    </rPh>
    <phoneticPr fontId="19"/>
  </si>
  <si>
    <t>物の溶け方</t>
    <rPh sb="0" eb="1">
      <t>モノ</t>
    </rPh>
    <rPh sb="2" eb="3">
      <t>ト</t>
    </rPh>
    <rPh sb="4" eb="5">
      <t>カタ</t>
    </rPh>
    <phoneticPr fontId="19"/>
  </si>
  <si>
    <t>重さの保存</t>
    <rPh sb="0" eb="1">
      <t>オモ</t>
    </rPh>
    <rPh sb="3" eb="5">
      <t>ホゾン</t>
    </rPh>
    <phoneticPr fontId="19"/>
  </si>
  <si>
    <t>物が水に溶ける量の限度</t>
    <rPh sb="0" eb="1">
      <t>モノ</t>
    </rPh>
    <rPh sb="2" eb="3">
      <t>ミズ</t>
    </rPh>
    <rPh sb="4" eb="5">
      <t>ト</t>
    </rPh>
    <rPh sb="7" eb="8">
      <t>リョウ</t>
    </rPh>
    <rPh sb="9" eb="11">
      <t>ゲンド</t>
    </rPh>
    <phoneticPr fontId="19"/>
  </si>
  <si>
    <t>物が水に溶ける量の変化</t>
    <rPh sb="0" eb="1">
      <t>モノ</t>
    </rPh>
    <rPh sb="2" eb="3">
      <t>ミズ</t>
    </rPh>
    <rPh sb="4" eb="5">
      <t>ト</t>
    </rPh>
    <rPh sb="7" eb="8">
      <t>リョウ</t>
    </rPh>
    <rPh sb="9" eb="11">
      <t>ヘンカ</t>
    </rPh>
    <phoneticPr fontId="19"/>
  </si>
  <si>
    <t>植物の発芽，成長，結実</t>
    <rPh sb="0" eb="2">
      <t>ショクブツ</t>
    </rPh>
    <rPh sb="3" eb="5">
      <t>ハツガ</t>
    </rPh>
    <rPh sb="6" eb="8">
      <t>セイチョウ</t>
    </rPh>
    <rPh sb="9" eb="11">
      <t>ケツジツ</t>
    </rPh>
    <phoneticPr fontId="19"/>
  </si>
  <si>
    <t>種子の中の養分</t>
    <rPh sb="0" eb="2">
      <t>シュシ</t>
    </rPh>
    <rPh sb="3" eb="4">
      <t>ナカ</t>
    </rPh>
    <rPh sb="5" eb="7">
      <t>ヨウブン</t>
    </rPh>
    <phoneticPr fontId="19"/>
  </si>
  <si>
    <t>発芽の条件</t>
    <rPh sb="0" eb="2">
      <t>ハツガ</t>
    </rPh>
    <rPh sb="3" eb="5">
      <t>ジョウケン</t>
    </rPh>
    <phoneticPr fontId="19"/>
  </si>
  <si>
    <t>成長の条件</t>
    <rPh sb="0" eb="2">
      <t>セイチョウ</t>
    </rPh>
    <rPh sb="3" eb="5">
      <t>ジョウケン</t>
    </rPh>
    <phoneticPr fontId="19"/>
  </si>
  <si>
    <t>植物の受粉，結実</t>
    <rPh sb="0" eb="2">
      <t>ショクブツ</t>
    </rPh>
    <rPh sb="3" eb="5">
      <t>ジュフン</t>
    </rPh>
    <rPh sb="6" eb="8">
      <t>ケツジツ</t>
    </rPh>
    <phoneticPr fontId="19"/>
  </si>
  <si>
    <t>動物の誕生</t>
    <rPh sb="0" eb="2">
      <t>ドウブツ</t>
    </rPh>
    <rPh sb="3" eb="5">
      <t>タンジョウ</t>
    </rPh>
    <phoneticPr fontId="19"/>
  </si>
  <si>
    <t>卵の中の成長</t>
    <rPh sb="0" eb="1">
      <t>タマゴ</t>
    </rPh>
    <rPh sb="2" eb="3">
      <t>ナカ</t>
    </rPh>
    <rPh sb="4" eb="6">
      <t>セイチョウ</t>
    </rPh>
    <phoneticPr fontId="19"/>
  </si>
  <si>
    <t>母胎内の成長</t>
    <rPh sb="0" eb="2">
      <t>ボタイ</t>
    </rPh>
    <rPh sb="2" eb="3">
      <t>ナイ</t>
    </rPh>
    <rPh sb="4" eb="6">
      <t>セイチョウ</t>
    </rPh>
    <phoneticPr fontId="19"/>
  </si>
  <si>
    <t>流れる水の働きと土地の変化</t>
    <rPh sb="0" eb="1">
      <t>ナガ</t>
    </rPh>
    <rPh sb="3" eb="4">
      <t>ミズ</t>
    </rPh>
    <rPh sb="5" eb="6">
      <t>ハタラ</t>
    </rPh>
    <rPh sb="8" eb="10">
      <t>トチ</t>
    </rPh>
    <rPh sb="11" eb="13">
      <t>ヘンカ</t>
    </rPh>
    <phoneticPr fontId="19"/>
  </si>
  <si>
    <t>流れる水の働き</t>
    <rPh sb="0" eb="1">
      <t>ナガ</t>
    </rPh>
    <rPh sb="3" eb="4">
      <t>ミズ</t>
    </rPh>
    <rPh sb="5" eb="6">
      <t>ハタラ</t>
    </rPh>
    <phoneticPr fontId="19"/>
  </si>
  <si>
    <t>川の上流・下流と川原の石</t>
    <rPh sb="0" eb="1">
      <t>カワ</t>
    </rPh>
    <rPh sb="2" eb="4">
      <t>ジョウリュウ</t>
    </rPh>
    <rPh sb="5" eb="7">
      <t>カリュウ</t>
    </rPh>
    <rPh sb="8" eb="10">
      <t>カワラ</t>
    </rPh>
    <rPh sb="11" eb="12">
      <t>イシ</t>
    </rPh>
    <phoneticPr fontId="19"/>
  </si>
  <si>
    <t>雨の降り方と増水</t>
    <rPh sb="0" eb="1">
      <t>アメ</t>
    </rPh>
    <rPh sb="2" eb="3">
      <t>フ</t>
    </rPh>
    <rPh sb="4" eb="5">
      <t>カタ</t>
    </rPh>
    <rPh sb="6" eb="8">
      <t>ゾウスイ</t>
    </rPh>
    <phoneticPr fontId="19"/>
  </si>
  <si>
    <t>雲と天気の変化</t>
    <rPh sb="0" eb="1">
      <t>クモ</t>
    </rPh>
    <rPh sb="2" eb="4">
      <t>テンキ</t>
    </rPh>
    <rPh sb="5" eb="7">
      <t>ヘンカ</t>
    </rPh>
    <phoneticPr fontId="19"/>
  </si>
  <si>
    <t>天気の変化の予想</t>
    <rPh sb="0" eb="2">
      <t>テンキ</t>
    </rPh>
    <rPh sb="3" eb="5">
      <t>ヘンカ</t>
    </rPh>
    <rPh sb="6" eb="8">
      <t>ヨソウ</t>
    </rPh>
    <phoneticPr fontId="19"/>
  </si>
  <si>
    <t>第６学年</t>
    <rPh sb="0" eb="1">
      <t>ダイ</t>
    </rPh>
    <rPh sb="2" eb="4">
      <t>ガクネン</t>
    </rPh>
    <phoneticPr fontId="19"/>
  </si>
  <si>
    <t>てこの規則性</t>
    <rPh sb="3" eb="6">
      <t>キソクセイ</t>
    </rPh>
    <phoneticPr fontId="19"/>
  </si>
  <si>
    <t>電気の利用</t>
    <rPh sb="0" eb="2">
      <t>デンキ</t>
    </rPh>
    <rPh sb="3" eb="5">
      <t>リヨウ</t>
    </rPh>
    <phoneticPr fontId="19"/>
  </si>
  <si>
    <t>てこのつり合いの規則性</t>
    <rPh sb="5" eb="6">
      <t>ア</t>
    </rPh>
    <rPh sb="8" eb="11">
      <t>キソクセイ</t>
    </rPh>
    <phoneticPr fontId="19"/>
  </si>
  <si>
    <t>てこの利用</t>
    <rPh sb="3" eb="5">
      <t>リヨウ</t>
    </rPh>
    <phoneticPr fontId="19"/>
  </si>
  <si>
    <t>発電，蓄電</t>
    <rPh sb="0" eb="2">
      <t>ハツデン</t>
    </rPh>
    <rPh sb="3" eb="5">
      <t>チクデン</t>
    </rPh>
    <phoneticPr fontId="19"/>
  </si>
  <si>
    <t>電気の変換</t>
    <rPh sb="0" eb="2">
      <t>デンキ</t>
    </rPh>
    <rPh sb="3" eb="5">
      <t>ヘンカン</t>
    </rPh>
    <phoneticPr fontId="19"/>
  </si>
  <si>
    <t>水溶液の性質</t>
    <rPh sb="0" eb="3">
      <t>スイヨウエキ</t>
    </rPh>
    <rPh sb="4" eb="6">
      <t>セイシツ</t>
    </rPh>
    <phoneticPr fontId="19"/>
  </si>
  <si>
    <t>酸性，アルカリ性，中性</t>
    <rPh sb="0" eb="2">
      <t>サンセイ</t>
    </rPh>
    <rPh sb="7" eb="8">
      <t>セイ</t>
    </rPh>
    <rPh sb="9" eb="11">
      <t>チュウセイ</t>
    </rPh>
    <phoneticPr fontId="19"/>
  </si>
  <si>
    <t>気体が溶けている水溶液</t>
    <rPh sb="0" eb="2">
      <t>キタイ</t>
    </rPh>
    <rPh sb="3" eb="4">
      <t>ト</t>
    </rPh>
    <rPh sb="8" eb="11">
      <t>スイヨウエキ</t>
    </rPh>
    <phoneticPr fontId="19"/>
  </si>
  <si>
    <t>金属が溶けている水溶液</t>
    <rPh sb="0" eb="2">
      <t>キンゾク</t>
    </rPh>
    <rPh sb="3" eb="4">
      <t>ト</t>
    </rPh>
    <rPh sb="8" eb="11">
      <t>スイヨウエキ</t>
    </rPh>
    <phoneticPr fontId="19"/>
  </si>
  <si>
    <t>人の体のつくりと働き</t>
    <rPh sb="0" eb="1">
      <t>ヒト</t>
    </rPh>
    <rPh sb="2" eb="3">
      <t>カラダ</t>
    </rPh>
    <rPh sb="8" eb="9">
      <t>ハタラ</t>
    </rPh>
    <phoneticPr fontId="19"/>
  </si>
  <si>
    <t>呼吸</t>
    <rPh sb="0" eb="2">
      <t>コキュウ</t>
    </rPh>
    <phoneticPr fontId="19"/>
  </si>
  <si>
    <t>消化・吸収</t>
    <rPh sb="0" eb="2">
      <t>ショウカ</t>
    </rPh>
    <rPh sb="3" eb="5">
      <t>キュウシュウ</t>
    </rPh>
    <phoneticPr fontId="19"/>
  </si>
  <si>
    <t>血液循環</t>
    <rPh sb="0" eb="2">
      <t>ケツエキ</t>
    </rPh>
    <rPh sb="2" eb="4">
      <t>ジュンカン</t>
    </rPh>
    <phoneticPr fontId="19"/>
  </si>
  <si>
    <t>主な臓器の存在</t>
    <rPh sb="0" eb="1">
      <t>オモ</t>
    </rPh>
    <rPh sb="2" eb="4">
      <t>ゾウキ</t>
    </rPh>
    <rPh sb="5" eb="7">
      <t>ソンザイ</t>
    </rPh>
    <phoneticPr fontId="19"/>
  </si>
  <si>
    <t>植物の養分と水の通り道</t>
    <rPh sb="0" eb="2">
      <t>ショクブツ</t>
    </rPh>
    <rPh sb="3" eb="5">
      <t>ヨウブン</t>
    </rPh>
    <rPh sb="6" eb="7">
      <t>ミズ</t>
    </rPh>
    <rPh sb="8" eb="9">
      <t>トオ</t>
    </rPh>
    <rPh sb="10" eb="11">
      <t>ミチ</t>
    </rPh>
    <phoneticPr fontId="19"/>
  </si>
  <si>
    <t>でんぷんのでき方</t>
    <rPh sb="7" eb="8">
      <t>カタ</t>
    </rPh>
    <phoneticPr fontId="19"/>
  </si>
  <si>
    <t>水の通り道</t>
    <rPh sb="0" eb="1">
      <t>ミズ</t>
    </rPh>
    <rPh sb="2" eb="3">
      <t>トオ</t>
    </rPh>
    <rPh sb="4" eb="5">
      <t>ミチ</t>
    </rPh>
    <phoneticPr fontId="19"/>
  </si>
  <si>
    <t>生物と環境</t>
    <rPh sb="0" eb="2">
      <t>セイブツ</t>
    </rPh>
    <rPh sb="3" eb="5">
      <t>カンキョウ</t>
    </rPh>
    <phoneticPr fontId="19"/>
  </si>
  <si>
    <t>生物と水，空気と関わり</t>
    <rPh sb="0" eb="2">
      <t>セイブツ</t>
    </rPh>
    <rPh sb="3" eb="4">
      <t>ミズ</t>
    </rPh>
    <rPh sb="5" eb="7">
      <t>クウキ</t>
    </rPh>
    <rPh sb="8" eb="9">
      <t>カカ</t>
    </rPh>
    <phoneticPr fontId="19"/>
  </si>
  <si>
    <t>食べ物による生物の関係</t>
    <rPh sb="0" eb="1">
      <t>タ</t>
    </rPh>
    <rPh sb="2" eb="3">
      <t>モノ</t>
    </rPh>
    <rPh sb="6" eb="8">
      <t>セイブツ</t>
    </rPh>
    <rPh sb="9" eb="11">
      <t>カンケイ</t>
    </rPh>
    <phoneticPr fontId="19"/>
  </si>
  <si>
    <t>人と環境</t>
    <rPh sb="0" eb="1">
      <t>ヒト</t>
    </rPh>
    <rPh sb="2" eb="4">
      <t>カンキョウ</t>
    </rPh>
    <phoneticPr fontId="19"/>
  </si>
  <si>
    <t>土地のつくりと変化</t>
    <rPh sb="0" eb="2">
      <t>トチ</t>
    </rPh>
    <rPh sb="7" eb="9">
      <t>ヘンカ</t>
    </rPh>
    <phoneticPr fontId="19"/>
  </si>
  <si>
    <t>土地の構成物と地層の広がり</t>
    <rPh sb="0" eb="2">
      <t>トチ</t>
    </rPh>
    <rPh sb="3" eb="5">
      <t>コウセイ</t>
    </rPh>
    <rPh sb="5" eb="6">
      <t>ブツ</t>
    </rPh>
    <rPh sb="7" eb="9">
      <t>チソウ</t>
    </rPh>
    <rPh sb="10" eb="11">
      <t>ヒロ</t>
    </rPh>
    <phoneticPr fontId="19"/>
  </si>
  <si>
    <t>地層のでき方</t>
    <rPh sb="0" eb="2">
      <t>チソウ</t>
    </rPh>
    <rPh sb="5" eb="6">
      <t>カタ</t>
    </rPh>
    <phoneticPr fontId="19"/>
  </si>
  <si>
    <t>火山の噴火や地震による土地の変化</t>
    <rPh sb="0" eb="2">
      <t>カザン</t>
    </rPh>
    <rPh sb="3" eb="5">
      <t>フンカ</t>
    </rPh>
    <rPh sb="6" eb="8">
      <t>ジシン</t>
    </rPh>
    <rPh sb="11" eb="13">
      <t>トチ</t>
    </rPh>
    <rPh sb="14" eb="16">
      <t>ヘンカ</t>
    </rPh>
    <phoneticPr fontId="19"/>
  </si>
  <si>
    <t>月と太陽</t>
    <rPh sb="0" eb="1">
      <t>ツキ</t>
    </rPh>
    <rPh sb="2" eb="4">
      <t>タイヨウ</t>
    </rPh>
    <phoneticPr fontId="19"/>
  </si>
  <si>
    <t>月の位置や形と太陽の位置</t>
    <rPh sb="0" eb="1">
      <t>ツキ</t>
    </rPh>
    <rPh sb="2" eb="4">
      <t>イチ</t>
    </rPh>
    <rPh sb="5" eb="6">
      <t>カタチ</t>
    </rPh>
    <rPh sb="7" eb="9">
      <t>タイヨウ</t>
    </rPh>
    <rPh sb="10" eb="12">
      <t>イチ</t>
    </rPh>
    <phoneticPr fontId="19"/>
  </si>
  <si>
    <t>ポ11</t>
    <phoneticPr fontId="19"/>
  </si>
  <si>
    <t>ア16</t>
    <phoneticPr fontId="19"/>
  </si>
  <si>
    <t>支20</t>
    <rPh sb="0" eb="1">
      <t>シ</t>
    </rPh>
    <phoneticPr fontId="19"/>
  </si>
  <si>
    <t>雨水の行方と地面の様子</t>
    <rPh sb="0" eb="1">
      <t>アマ</t>
    </rPh>
    <rPh sb="1" eb="2">
      <t>ミズ</t>
    </rPh>
    <rPh sb="3" eb="5">
      <t>ユクエ</t>
    </rPh>
    <rPh sb="6" eb="8">
      <t>ジメン</t>
    </rPh>
    <rPh sb="9" eb="11">
      <t>ヨウス</t>
    </rPh>
    <phoneticPr fontId="19"/>
  </si>
  <si>
    <t>April</t>
    <phoneticPr fontId="19"/>
  </si>
  <si>
    <r>
      <t>年　</t>
    </r>
    <r>
      <rPr>
        <sz val="48"/>
        <color theme="1"/>
        <rFont val="UD デジタル 教科書体 NK-R"/>
        <family val="1"/>
        <charset val="128"/>
      </rPr>
      <t>5</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</si>
  <si>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May</t>
    <phoneticPr fontId="19"/>
  </si>
  <si>
    <t>June</t>
    <phoneticPr fontId="19"/>
  </si>
  <si>
    <t>July</t>
    <phoneticPr fontId="19"/>
  </si>
  <si>
    <r>
      <t>年　</t>
    </r>
    <r>
      <rPr>
        <sz val="48"/>
        <color theme="1"/>
        <rFont val="UD デジタル 教科書体 NK-R"/>
        <family val="1"/>
        <charset val="128"/>
      </rPr>
      <t>7</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</si>
  <si>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r>
      <t>年　</t>
    </r>
    <r>
      <rPr>
        <sz val="48"/>
        <color theme="1"/>
        <rFont val="UD デジタル 教科書体 NK-R"/>
        <family val="1"/>
        <charset val="128"/>
      </rPr>
      <t>6</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</si>
  <si>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r>
      <t>年　</t>
    </r>
    <r>
      <rPr>
        <sz val="48"/>
        <color theme="1"/>
        <rFont val="UD デジタル 教科書体 NK-R"/>
        <family val="1"/>
        <charset val="128"/>
      </rPr>
      <t>8</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</si>
  <si>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August</t>
    <phoneticPr fontId="19"/>
  </si>
  <si>
    <r>
      <t>年　</t>
    </r>
    <r>
      <rPr>
        <sz val="48"/>
        <color theme="1"/>
        <rFont val="UD デジタル 教科書体 NK-R"/>
        <family val="1"/>
        <charset val="128"/>
      </rPr>
      <t>9</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</si>
  <si>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September</t>
    <phoneticPr fontId="19"/>
  </si>
  <si>
    <r>
      <t>年　</t>
    </r>
    <r>
      <rPr>
        <sz val="48"/>
        <color theme="1"/>
        <rFont val="UD デジタル 教科書体 NK-R"/>
        <family val="1"/>
        <charset val="128"/>
      </rPr>
      <t>10</t>
    </r>
    <r>
      <rPr>
        <sz val="36"/>
        <color theme="1"/>
        <rFont val="UD デジタル 教科書体 NK-R"/>
        <family val="1"/>
        <charset val="128"/>
      </rPr>
      <t>　</t>
    </r>
    <r>
      <rPr>
        <sz val="28"/>
        <color theme="1"/>
        <rFont val="UD デジタル 教科書体 NK-R"/>
        <family val="1"/>
        <charset val="128"/>
      </rPr>
      <t>月</t>
    </r>
    <rPh sb="0" eb="1">
      <t>ネン</t>
    </rPh>
    <rPh sb="5" eb="6">
      <t>ガツ</t>
    </rPh>
    <phoneticPr fontId="19"/>
  </si>
  <si>
    <t>October</t>
    <phoneticPr fontId="19"/>
  </si>
  <si>
    <r>
      <t>年　</t>
    </r>
    <r>
      <rPr>
        <sz val="48"/>
        <color theme="1"/>
        <rFont val="UD デジタル 教科書体 NK-R"/>
        <family val="1"/>
        <charset val="128"/>
      </rPr>
      <t>11</t>
    </r>
    <r>
      <rPr>
        <sz val="36"/>
        <color theme="1"/>
        <rFont val="UD デジタル 教科書体 NK-R"/>
        <family val="1"/>
        <charset val="128"/>
      </rPr>
      <t>　</t>
    </r>
    <r>
      <rPr>
        <sz val="28"/>
        <color theme="1"/>
        <rFont val="UD デジタル 教科書体 NK-R"/>
        <family val="1"/>
        <charset val="128"/>
      </rPr>
      <t>月</t>
    </r>
    <rPh sb="0" eb="1">
      <t>ネン</t>
    </rPh>
    <rPh sb="5" eb="6">
      <t>ガツ</t>
    </rPh>
    <phoneticPr fontId="19"/>
  </si>
  <si>
    <t>November</t>
    <phoneticPr fontId="19"/>
  </si>
  <si>
    <r>
      <t>年　</t>
    </r>
    <r>
      <rPr>
        <sz val="48"/>
        <color theme="1"/>
        <rFont val="UD デジタル 教科書体 NK-R"/>
        <family val="1"/>
        <charset val="128"/>
      </rPr>
      <t>12</t>
    </r>
    <r>
      <rPr>
        <sz val="36"/>
        <color theme="1"/>
        <rFont val="UD デジタル 教科書体 NK-R"/>
        <family val="1"/>
        <charset val="128"/>
      </rPr>
      <t>　</t>
    </r>
    <r>
      <rPr>
        <sz val="28"/>
        <color theme="1"/>
        <rFont val="UD デジタル 教科書体 NK-R"/>
        <family val="1"/>
        <charset val="128"/>
      </rPr>
      <t>月</t>
    </r>
    <rPh sb="0" eb="1">
      <t>ネン</t>
    </rPh>
    <rPh sb="5" eb="6">
      <t>ガツ</t>
    </rPh>
    <phoneticPr fontId="19"/>
  </si>
  <si>
    <t>December</t>
    <phoneticPr fontId="19"/>
  </si>
  <si>
    <r>
      <t>年　</t>
    </r>
    <r>
      <rPr>
        <sz val="48"/>
        <color theme="1"/>
        <rFont val="UD デジタル 教科書体 NK-R"/>
        <family val="1"/>
        <charset val="128"/>
      </rPr>
      <t>1</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</si>
  <si>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January</t>
    <phoneticPr fontId="19"/>
  </si>
  <si>
    <r>
      <t>年　</t>
    </r>
    <r>
      <rPr>
        <sz val="48"/>
        <color theme="1"/>
        <rFont val="UD デジタル 教科書体 NK-R"/>
        <family val="1"/>
        <charset val="128"/>
      </rPr>
      <t>2</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</si>
  <si>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February</t>
    <phoneticPr fontId="19"/>
  </si>
  <si>
    <t>March</t>
    <phoneticPr fontId="19"/>
  </si>
  <si>
    <r>
      <t>年　</t>
    </r>
    <r>
      <rPr>
        <sz val="48"/>
        <color theme="1"/>
        <rFont val="UD デジタル 教科書体 NK-R"/>
        <family val="1"/>
        <charset val="128"/>
      </rPr>
      <t>3</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</si>
  <si>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r>
      <rPr>
        <sz val="20"/>
        <color theme="1"/>
        <rFont val="UD デジタル 教科書体 NK-R"/>
        <family val="1"/>
        <charset val="128"/>
      </rPr>
      <t>みなづき</t>
    </r>
    <r>
      <rPr>
        <sz val="28"/>
        <color theme="1"/>
        <rFont val="UD デジタル 教科書体 NK-R"/>
        <family val="1"/>
        <charset val="128"/>
      </rPr>
      <t xml:space="preserve">
水無月</t>
    </r>
    <rPh sb="5" eb="8">
      <t>みなづき</t>
    </rPh>
    <phoneticPr fontId="19" type="Hiragana" alignment="distributed"/>
  </si>
  <si>
    <r>
      <rPr>
        <sz val="20"/>
        <color theme="1"/>
        <rFont val="UD デジタル 教科書体 NK-R"/>
        <family val="1"/>
        <charset val="128"/>
      </rPr>
      <t>うづき</t>
    </r>
    <r>
      <rPr>
        <sz val="28"/>
        <color theme="1"/>
        <rFont val="UD デジタル 教科書体 NK-R"/>
        <family val="1"/>
        <charset val="128"/>
      </rPr>
      <t xml:space="preserve">
卯月</t>
    </r>
    <rPh sb="4" eb="6">
      <t>うづき</t>
    </rPh>
    <phoneticPr fontId="19" type="Hiragana" alignment="distributed"/>
  </si>
  <si>
    <r>
      <rPr>
        <sz val="20"/>
        <color theme="1"/>
        <rFont val="UD デジタル 教科書体 NK-R"/>
        <family val="1"/>
        <charset val="128"/>
      </rPr>
      <t>さつき</t>
    </r>
    <r>
      <rPr>
        <sz val="28"/>
        <color theme="1"/>
        <rFont val="UD デジタル 教科書体 NK-R"/>
        <family val="1"/>
        <charset val="128"/>
      </rPr>
      <t xml:space="preserve">
皐月</t>
    </r>
    <rPh sb="4" eb="6">
      <t>さつき</t>
    </rPh>
    <phoneticPr fontId="19" type="Hiragana" alignment="distributed"/>
  </si>
  <si>
    <r>
      <rPr>
        <sz val="18"/>
        <color theme="1"/>
        <rFont val="UD デジタル 教科書体 NK-R"/>
        <family val="1"/>
        <charset val="128"/>
      </rPr>
      <t>ふみづき</t>
    </r>
    <r>
      <rPr>
        <sz val="28"/>
        <color theme="1"/>
        <rFont val="UD デジタル 教科書体 NK-R"/>
        <family val="1"/>
        <charset val="128"/>
      </rPr>
      <t xml:space="preserve">
文月</t>
    </r>
    <rPh sb="5" eb="7">
      <t>ふみづき</t>
    </rPh>
    <phoneticPr fontId="19" type="Hiragana" alignment="distributed"/>
  </si>
  <si>
    <r>
      <rPr>
        <sz val="20"/>
        <color theme="1"/>
        <rFont val="UD デジタル 教科書体 NK-R"/>
        <family val="1"/>
        <charset val="128"/>
      </rPr>
      <t>はづき</t>
    </r>
    <r>
      <rPr>
        <sz val="28"/>
        <color theme="1"/>
        <rFont val="UD デジタル 教科書体 NK-R"/>
        <family val="1"/>
        <charset val="128"/>
      </rPr>
      <t xml:space="preserve">
葉月</t>
    </r>
    <rPh sb="4" eb="6">
      <t>はづき</t>
    </rPh>
    <phoneticPr fontId="19" type="Hiragana" alignment="distributed"/>
  </si>
  <si>
    <r>
      <rPr>
        <sz val="20"/>
        <color theme="1"/>
        <rFont val="UD デジタル 教科書体 NK-R"/>
        <family val="1"/>
        <charset val="128"/>
      </rPr>
      <t>ながつき</t>
    </r>
    <r>
      <rPr>
        <sz val="28"/>
        <color theme="1"/>
        <rFont val="UD デジタル 教科書体 NK-R"/>
        <family val="1"/>
        <charset val="128"/>
      </rPr>
      <t xml:space="preserve">
長月</t>
    </r>
    <rPh sb="5" eb="7">
      <t>ながつき</t>
    </rPh>
    <phoneticPr fontId="19" type="Hiragana" alignment="distributed"/>
  </si>
  <si>
    <r>
      <rPr>
        <sz val="20"/>
        <color theme="1"/>
        <rFont val="UD デジタル 教科書体 NK-R"/>
        <family val="1"/>
        <charset val="128"/>
      </rPr>
      <t>かんなづき</t>
    </r>
    <r>
      <rPr>
        <sz val="28"/>
        <color theme="1"/>
        <rFont val="UD デジタル 教科書体 NK-R"/>
        <family val="1"/>
        <charset val="128"/>
      </rPr>
      <t xml:space="preserve">
神無月</t>
    </r>
    <rPh sb="6" eb="9">
      <t>かんなづき</t>
    </rPh>
    <phoneticPr fontId="19" type="Hiragana" alignment="distributed"/>
  </si>
  <si>
    <r>
      <rPr>
        <sz val="20"/>
        <color theme="1"/>
        <rFont val="UD デジタル 教科書体 NK-R"/>
        <family val="1"/>
        <charset val="128"/>
      </rPr>
      <t>しもつき</t>
    </r>
    <r>
      <rPr>
        <sz val="28"/>
        <color theme="1"/>
        <rFont val="UD デジタル 教科書体 NK-R"/>
        <family val="1"/>
        <charset val="128"/>
      </rPr>
      <t xml:space="preserve">
霜月</t>
    </r>
    <rPh sb="5" eb="7">
      <t>しもつき</t>
    </rPh>
    <phoneticPr fontId="19" type="Hiragana" alignment="distributed"/>
  </si>
  <si>
    <r>
      <rPr>
        <sz val="20"/>
        <color theme="1"/>
        <rFont val="UD デジタル 教科書体 NK-R"/>
        <family val="1"/>
        <charset val="128"/>
      </rPr>
      <t>しわす</t>
    </r>
    <r>
      <rPr>
        <sz val="28"/>
        <color theme="1"/>
        <rFont val="UD デジタル 教科書体 NK-R"/>
        <family val="1"/>
        <charset val="128"/>
      </rPr>
      <t xml:space="preserve">
師走</t>
    </r>
    <rPh sb="4" eb="6">
      <t>しわす</t>
    </rPh>
    <phoneticPr fontId="19" type="Hiragana" alignment="distributed"/>
  </si>
  <si>
    <r>
      <rPr>
        <sz val="20"/>
        <color theme="1"/>
        <rFont val="UD デジタル 教科書体 NK-R"/>
        <family val="1"/>
        <charset val="128"/>
      </rPr>
      <t>むつき</t>
    </r>
    <r>
      <rPr>
        <sz val="28"/>
        <color theme="1"/>
        <rFont val="UD デジタル 教科書体 NK-R"/>
        <family val="1"/>
        <charset val="128"/>
      </rPr>
      <t xml:space="preserve">
睦月</t>
    </r>
    <rPh sb="4" eb="6">
      <t>むつき</t>
    </rPh>
    <phoneticPr fontId="19" type="Hiragana" alignment="distributed"/>
  </si>
  <si>
    <r>
      <rPr>
        <sz val="20"/>
        <color theme="1"/>
        <rFont val="UD デジタル 教科書体 NK-R"/>
        <family val="1"/>
        <charset val="128"/>
      </rPr>
      <t>きさらぎ</t>
    </r>
    <r>
      <rPr>
        <sz val="28"/>
        <color theme="1"/>
        <rFont val="UD デジタル 教科書体 NK-R"/>
        <family val="1"/>
        <charset val="128"/>
      </rPr>
      <t xml:space="preserve">
如月</t>
    </r>
    <rPh sb="5" eb="7">
      <t>きさらぎ</t>
    </rPh>
    <phoneticPr fontId="19" type="Hiragana" alignment="distributed"/>
  </si>
  <si>
    <r>
      <rPr>
        <sz val="20"/>
        <color theme="1"/>
        <rFont val="UD デジタル 教科書体 NK-R"/>
        <family val="1"/>
        <charset val="128"/>
      </rPr>
      <t>やよい</t>
    </r>
    <r>
      <rPr>
        <sz val="28"/>
        <color theme="1"/>
        <rFont val="UD デジタル 教科書体 NK-R"/>
        <family val="1"/>
        <charset val="128"/>
      </rPr>
      <t xml:space="preserve">
弥生</t>
    </r>
    <rPh sb="4" eb="6">
      <t>やよい</t>
    </rPh>
    <phoneticPr fontId="19" type="Hiragana" alignment="distributed"/>
  </si>
  <si>
    <t>※　</t>
    <phoneticPr fontId="19"/>
  </si>
  <si>
    <t>１＝掲載</t>
    <phoneticPr fontId="19"/>
  </si>
  <si>
    <t>みやぎ理科支援ナビ「校内研修」より</t>
    <rPh sb="3" eb="5">
      <t>リカ</t>
    </rPh>
    <rPh sb="5" eb="7">
      <t>シエン</t>
    </rPh>
    <rPh sb="10" eb="12">
      <t>コウナイ</t>
    </rPh>
    <rPh sb="12" eb="14">
      <t>ケンシュウ</t>
    </rPh>
    <phoneticPr fontId="19"/>
  </si>
  <si>
    <t>みやぎ理科支援ナビ「授業支援」より</t>
    <rPh sb="3" eb="5">
      <t>リカ</t>
    </rPh>
    <rPh sb="5" eb="7">
      <t>シエン</t>
    </rPh>
    <rPh sb="10" eb="12">
      <t>ジュギョウ</t>
    </rPh>
    <rPh sb="12" eb="14">
      <t>シエン</t>
    </rPh>
    <phoneticPr fontId="19"/>
  </si>
  <si>
    <t>みやぎ理科支援ナビ「授業支援」より</t>
    <rPh sb="3" eb="5">
      <t>リカ</t>
    </rPh>
    <rPh sb="5" eb="7">
      <t>シエン</t>
    </rPh>
    <rPh sb="10" eb="14">
      <t>ジュギョウシエン</t>
    </rPh>
    <phoneticPr fontId="19"/>
  </si>
  <si>
    <t>みやぎ理科支援ナビ「校内研修」より</t>
    <rPh sb="3" eb="5">
      <t>リカ</t>
    </rPh>
    <rPh sb="5" eb="7">
      <t>シエン</t>
    </rPh>
    <rPh sb="10" eb="14">
      <t>コウナイケンシュウ</t>
    </rPh>
    <phoneticPr fontId="19"/>
  </si>
  <si>
    <t>スポーツの日</t>
    <rPh sb="5" eb="6">
      <t>ヒ</t>
    </rPh>
    <phoneticPr fontId="19"/>
  </si>
  <si>
    <t>みやぎ理科支援ナビ「ＳＴＥＡＭ教育」より</t>
    <rPh sb="3" eb="5">
      <t>リカ</t>
    </rPh>
    <rPh sb="5" eb="7">
      <t>シエン</t>
    </rPh>
    <rPh sb="15" eb="17">
      <t>キョウイク</t>
    </rPh>
    <phoneticPr fontId="19"/>
  </si>
  <si>
    <t>休日</t>
    <rPh sb="0" eb="2">
      <t>キュウジツ</t>
    </rPh>
    <phoneticPr fontId="19"/>
  </si>
  <si>
    <t>皆既月食</t>
    <rPh sb="0" eb="2">
      <t>カイキ</t>
    </rPh>
    <rPh sb="2" eb="4">
      <t>ゲッショク</t>
    </rPh>
    <phoneticPr fontId="19"/>
  </si>
  <si>
    <t>　　　　　　みやぎ理科支援ナビ「科学巡回」より</t>
    <rPh sb="16" eb="18">
      <t>カガク</t>
    </rPh>
    <rPh sb="18" eb="20">
      <t>ジュンカイ</t>
    </rPh>
    <phoneticPr fontId="19"/>
  </si>
  <si>
    <t>清明（せいめい）</t>
    <phoneticPr fontId="19"/>
  </si>
  <si>
    <t>半月（上弦の月）</t>
    <phoneticPr fontId="19"/>
  </si>
  <si>
    <t>穀雨（こくう）</t>
    <phoneticPr fontId="19"/>
  </si>
  <si>
    <t>満月</t>
    <phoneticPr fontId="19"/>
  </si>
  <si>
    <t>昭和の日</t>
    <phoneticPr fontId="19"/>
  </si>
  <si>
    <t>新月</t>
    <phoneticPr fontId="19"/>
  </si>
  <si>
    <t>半月（下弦の月）</t>
    <phoneticPr fontId="19"/>
  </si>
  <si>
    <t>八十八夜（はちじゅうはちや）</t>
    <phoneticPr fontId="19"/>
  </si>
  <si>
    <t>休日</t>
    <phoneticPr fontId="19"/>
  </si>
  <si>
    <t>こどもの日</t>
    <phoneticPr fontId="19"/>
  </si>
  <si>
    <t>立夏（りっか）</t>
    <phoneticPr fontId="19"/>
  </si>
  <si>
    <t>みどりの日</t>
    <phoneticPr fontId="19"/>
  </si>
  <si>
    <t>憲法記念日</t>
    <phoneticPr fontId="19"/>
  </si>
  <si>
    <t>小満（しょうまん）</t>
    <phoneticPr fontId="19"/>
  </si>
  <si>
    <t>芒種（ぼうしゅ）</t>
    <phoneticPr fontId="19"/>
  </si>
  <si>
    <t>夏至（げし）</t>
    <phoneticPr fontId="19"/>
  </si>
  <si>
    <t>みやぎ県民防災の日</t>
    <phoneticPr fontId="19"/>
  </si>
  <si>
    <t>入梅（にゅうばい）</t>
    <phoneticPr fontId="19"/>
  </si>
  <si>
    <t>七夕</t>
    <phoneticPr fontId="19"/>
  </si>
  <si>
    <t>小暑（しょうしょ）</t>
    <phoneticPr fontId="19"/>
  </si>
  <si>
    <t>大暑（たいしょ）</t>
    <phoneticPr fontId="19"/>
  </si>
  <si>
    <t>満月</t>
  </si>
  <si>
    <t>海の日</t>
    <phoneticPr fontId="19"/>
  </si>
  <si>
    <t>処暑（しょしょ）</t>
    <phoneticPr fontId="19"/>
  </si>
  <si>
    <t>立秋（りっしゅう）</t>
    <phoneticPr fontId="19"/>
  </si>
  <si>
    <t>山の日</t>
    <phoneticPr fontId="19"/>
  </si>
  <si>
    <t>防災の日</t>
    <phoneticPr fontId="19"/>
  </si>
  <si>
    <t>秋分の日</t>
  </si>
  <si>
    <t>秋分（しゅうぶん）</t>
    <phoneticPr fontId="19"/>
  </si>
  <si>
    <t>中秋の名月</t>
    <phoneticPr fontId="19"/>
  </si>
  <si>
    <t>皆既月食</t>
    <phoneticPr fontId="19"/>
  </si>
  <si>
    <t>白露（はくろ）</t>
    <phoneticPr fontId="19"/>
  </si>
  <si>
    <t>寒露（かんろ）</t>
    <phoneticPr fontId="19"/>
  </si>
  <si>
    <t>霜降（そうこう）</t>
    <phoneticPr fontId="19"/>
  </si>
  <si>
    <t>みやぎ教育の日</t>
    <phoneticPr fontId="19"/>
  </si>
  <si>
    <t>津波防災の日</t>
    <phoneticPr fontId="19"/>
  </si>
  <si>
    <t>文化の日</t>
    <phoneticPr fontId="19"/>
  </si>
  <si>
    <t>勤労感謝の日</t>
    <phoneticPr fontId="19"/>
  </si>
  <si>
    <t>立冬（りっとう）</t>
    <phoneticPr fontId="19"/>
  </si>
  <si>
    <t>小雪（しょうせつ）</t>
    <phoneticPr fontId="19"/>
  </si>
  <si>
    <t>冬至（とうじ）</t>
    <phoneticPr fontId="19"/>
  </si>
  <si>
    <t>日本人宇宙飛行記念日</t>
    <phoneticPr fontId="19"/>
  </si>
  <si>
    <t>大雪（たいせつ）</t>
    <phoneticPr fontId="19"/>
  </si>
  <si>
    <t>元日</t>
    <phoneticPr fontId="19"/>
  </si>
  <si>
    <t>小寒（しょうかん）</t>
    <phoneticPr fontId="19"/>
  </si>
  <si>
    <t>大寒（だいかん）</t>
    <phoneticPr fontId="19"/>
  </si>
  <si>
    <t>天皇誕生日</t>
    <phoneticPr fontId="19"/>
  </si>
  <si>
    <t>節分</t>
    <phoneticPr fontId="19"/>
  </si>
  <si>
    <t>立春（りっしゅん）</t>
    <phoneticPr fontId="19"/>
  </si>
  <si>
    <t>雨水（うすい）</t>
    <phoneticPr fontId="19"/>
  </si>
  <si>
    <t>建国記念の日</t>
    <phoneticPr fontId="19"/>
  </si>
  <si>
    <t>啓蟄（けいちつ）</t>
    <phoneticPr fontId="19"/>
  </si>
  <si>
    <t>みやぎ鎮魂の日</t>
    <phoneticPr fontId="19"/>
  </si>
  <si>
    <t>1　春の生き物　　２　たねまき</t>
    <rPh sb="2" eb="3">
      <t>ハル</t>
    </rPh>
    <rPh sb="4" eb="5">
      <t>イ</t>
    </rPh>
    <rPh sb="6" eb="7">
      <t>モノ</t>
    </rPh>
    <phoneticPr fontId="19"/>
  </si>
  <si>
    <t>１　天気の変化</t>
    <rPh sb="2" eb="4">
      <t>テンキ</t>
    </rPh>
    <rPh sb="5" eb="7">
      <t>ヘンカ</t>
    </rPh>
    <phoneticPr fontId="19"/>
  </si>
  <si>
    <t>２　動物のからだのつくりと運動　　３　天気と気温　　４　電流のはたらき</t>
    <rPh sb="2" eb="4">
      <t>ドウブツ</t>
    </rPh>
    <rPh sb="13" eb="15">
      <t>ウンドウ</t>
    </rPh>
    <rPh sb="19" eb="21">
      <t>テンキ</t>
    </rPh>
    <rPh sb="22" eb="24">
      <t>キオン</t>
    </rPh>
    <rPh sb="28" eb="30">
      <t>デンリュウ</t>
    </rPh>
    <phoneticPr fontId="19"/>
  </si>
  <si>
    <t>２　たねまき　　３　チョウのかんさつ</t>
    <phoneticPr fontId="19"/>
  </si>
  <si>
    <t>３　チョウのかんさつ　　●どれくらいそだったかな　　４　風やゴムのはたらき</t>
    <rPh sb="28" eb="29">
      <t>カゼ</t>
    </rPh>
    <phoneticPr fontId="19"/>
  </si>
  <si>
    <t>○　わたしの研究</t>
    <rPh sb="6" eb="8">
      <t>ケンキュウ</t>
    </rPh>
    <phoneticPr fontId="19"/>
  </si>
  <si>
    <t>○　わたしの研究</t>
    <phoneticPr fontId="19"/>
  </si>
  <si>
    <t>○　私の研究</t>
    <rPh sb="2" eb="3">
      <t>ワタシ</t>
    </rPh>
    <phoneticPr fontId="19"/>
  </si>
  <si>
    <t>５　月の形と太陽　　６　大地のつくり</t>
    <rPh sb="2" eb="3">
      <t>ツキ</t>
    </rPh>
    <rPh sb="4" eb="5">
      <t>カタチ</t>
    </rPh>
    <rPh sb="6" eb="8">
      <t>タイヨウ</t>
    </rPh>
    <rPh sb="12" eb="14">
      <t>ダイチ</t>
    </rPh>
    <phoneticPr fontId="19"/>
  </si>
  <si>
    <t>６　月や星の見え方　　７　自然のなかの水のすがた</t>
    <rPh sb="2" eb="3">
      <t>ツキ</t>
    </rPh>
    <rPh sb="4" eb="5">
      <t>ホシ</t>
    </rPh>
    <rPh sb="6" eb="7">
      <t>ミ</t>
    </rPh>
    <rPh sb="8" eb="9">
      <t>カタ</t>
    </rPh>
    <rPh sb="13" eb="15">
      <t>シゼン</t>
    </rPh>
    <rPh sb="19" eb="20">
      <t>ミズ</t>
    </rPh>
    <phoneticPr fontId="19"/>
  </si>
  <si>
    <t>６　大地のつくり　　７　変わり続ける大地　　８　てこのはたらきとしくみ</t>
    <rPh sb="2" eb="4">
      <t>ダイチ</t>
    </rPh>
    <rPh sb="12" eb="13">
      <t>カ</t>
    </rPh>
    <rPh sb="15" eb="16">
      <t>ツヅ</t>
    </rPh>
    <rPh sb="18" eb="20">
      <t>ダイチ</t>
    </rPh>
    <phoneticPr fontId="19"/>
  </si>
  <si>
    <t>６　流れる水のはたらき　　７　物のとけ方</t>
    <rPh sb="2" eb="3">
      <t>ナガ</t>
    </rPh>
    <rPh sb="5" eb="6">
      <t>ミズ</t>
    </rPh>
    <rPh sb="15" eb="16">
      <t>モノ</t>
    </rPh>
    <rPh sb="19" eb="20">
      <t>カタ</t>
    </rPh>
    <phoneticPr fontId="19"/>
  </si>
  <si>
    <t>７　物のとけ方</t>
    <rPh sb="2" eb="3">
      <t>モノ</t>
    </rPh>
    <rPh sb="6" eb="7">
      <t>カタ</t>
    </rPh>
    <phoneticPr fontId="19"/>
  </si>
  <si>
    <t>10　物のあたたまり方</t>
    <rPh sb="3" eb="4">
      <t>モノ</t>
    </rPh>
    <rPh sb="10" eb="11">
      <t>カタ</t>
    </rPh>
    <phoneticPr fontId="19"/>
  </si>
  <si>
    <t>８　人のたんじょう　　９　電流がうみ出す力</t>
    <rPh sb="2" eb="3">
      <t>ヒト</t>
    </rPh>
    <rPh sb="13" eb="15">
      <t>デンリュウ</t>
    </rPh>
    <rPh sb="18" eb="19">
      <t>ダ</t>
    </rPh>
    <rPh sb="20" eb="21">
      <t>チカラ</t>
    </rPh>
    <phoneticPr fontId="19"/>
  </si>
  <si>
    <t>９　電流がうみ出す力　　10　ふりこのきまり</t>
    <rPh sb="2" eb="4">
      <t>デンリュウ</t>
    </rPh>
    <rPh sb="7" eb="8">
      <t>ダ</t>
    </rPh>
    <rPh sb="9" eb="10">
      <t>チカラ</t>
    </rPh>
    <phoneticPr fontId="19"/>
  </si>
  <si>
    <t>11　水のすがたと温度</t>
    <rPh sb="3" eb="4">
      <t>ミズ</t>
    </rPh>
    <rPh sb="9" eb="11">
      <t>オンド</t>
    </rPh>
    <phoneticPr fontId="19"/>
  </si>
  <si>
    <t>●　つくってあそぼう　　１年間をふりかえろう　　理科とSDGｓ、理科とプログラミング</t>
    <rPh sb="13" eb="15">
      <t>ネンカン</t>
    </rPh>
    <rPh sb="24" eb="26">
      <t>リカ</t>
    </rPh>
    <rPh sb="32" eb="34">
      <t>リカ</t>
    </rPh>
    <phoneticPr fontId="19"/>
  </si>
  <si>
    <t>12　生き物の１年をふり返って　　１年をふりかえろう　　理科とSDGｓ、理科とプログラミング</t>
    <rPh sb="3" eb="4">
      <t>イ</t>
    </rPh>
    <rPh sb="5" eb="6">
      <t>モノ</t>
    </rPh>
    <rPh sb="8" eb="9">
      <t>ネン</t>
    </rPh>
    <rPh sb="12" eb="13">
      <t>カエ</t>
    </rPh>
    <rPh sb="18" eb="19">
      <t>ネン</t>
    </rPh>
    <phoneticPr fontId="19"/>
  </si>
  <si>
    <t>10　ふりこのきまり　　１年間をふりかえろう　　理科とSDGｓ、理科とプログラミング</t>
    <phoneticPr fontId="19"/>
  </si>
  <si>
    <t>1　あたたかくなると　　２　動物のからだのつくりと運動</t>
    <rPh sb="14" eb="16">
      <t>ドウブツ</t>
    </rPh>
    <rPh sb="25" eb="27">
      <t>ウンドウ</t>
    </rPh>
    <phoneticPr fontId="19"/>
  </si>
  <si>
    <t>●　暑くなると　　●　夏の星　　○　わたしの研究</t>
    <rPh sb="2" eb="3">
      <t>アツ</t>
    </rPh>
    <rPh sb="11" eb="12">
      <t>ナツ</t>
    </rPh>
    <rPh sb="13" eb="14">
      <t>ホシ</t>
    </rPh>
    <rPh sb="22" eb="24">
      <t>ケンキュウ</t>
    </rPh>
    <phoneticPr fontId="19"/>
  </si>
  <si>
    <t>●　冬の星　　●　寒くなると　　11　水のすがたと温度</t>
    <rPh sb="2" eb="3">
      <t>フユ</t>
    </rPh>
    <rPh sb="4" eb="5">
      <t>ホシ</t>
    </rPh>
    <rPh sb="9" eb="10">
      <t>サム</t>
    </rPh>
    <rPh sb="19" eb="20">
      <t>ミズ</t>
    </rPh>
    <rPh sb="25" eb="27">
      <t>オンド</t>
    </rPh>
    <phoneticPr fontId="19"/>
  </si>
  <si>
    <t>４　風やゴムのはたらき　　●　花がさいたよ　　○　わたしの研究</t>
    <rPh sb="2" eb="3">
      <t>カゼ</t>
    </rPh>
    <rPh sb="15" eb="16">
      <t>ハナ</t>
    </rPh>
    <rPh sb="29" eb="31">
      <t>ケンキュウ</t>
    </rPh>
    <phoneticPr fontId="19"/>
  </si>
  <si>
    <t>７　自然のなかの水のすがた　　●　すずしくなると　　８　とじこめた空気と水</t>
    <rPh sb="2" eb="4">
      <t>シゼン</t>
    </rPh>
    <rPh sb="8" eb="9">
      <t>ミズ</t>
    </rPh>
    <rPh sb="33" eb="35">
      <t>クウキ</t>
    </rPh>
    <rPh sb="36" eb="37">
      <t>ミズ</t>
    </rPh>
    <phoneticPr fontId="19"/>
  </si>
  <si>
    <t>５　台風と天気の変化　　６　流れる水のはたらき</t>
    <rPh sb="2" eb="4">
      <t>タイフウ</t>
    </rPh>
    <rPh sb="5" eb="7">
      <t>テンキ</t>
    </rPh>
    <rPh sb="8" eb="10">
      <t>ヘンカ</t>
    </rPh>
    <rPh sb="14" eb="15">
      <t>ナガ</t>
    </rPh>
    <rPh sb="17" eb="18">
      <t>ミズ</t>
    </rPh>
    <phoneticPr fontId="19"/>
  </si>
  <si>
    <t>●　実ができたよ　　５　こん虫のかんさつ(授24)</t>
    <rPh sb="2" eb="3">
      <t>ミ</t>
    </rPh>
    <rPh sb="14" eb="15">
      <t>ムシ</t>
    </rPh>
    <rPh sb="21" eb="22">
      <t>ジュ</t>
    </rPh>
    <phoneticPr fontId="19"/>
  </si>
  <si>
    <t>５　こん虫のかんさつ(授24)　　６　太陽とかげ</t>
    <rPh sb="4" eb="5">
      <t>ムシ</t>
    </rPh>
    <rPh sb="19" eb="21">
      <t>タイヨウ</t>
    </rPh>
    <phoneticPr fontId="19"/>
  </si>
  <si>
    <t>10　電気の通り道　　11　じしゃくのせいしつ(授24)</t>
    <rPh sb="3" eb="5">
      <t>デンキ</t>
    </rPh>
    <rPh sb="6" eb="7">
      <t>トオ</t>
    </rPh>
    <rPh sb="8" eb="9">
      <t>ミチ</t>
    </rPh>
    <phoneticPr fontId="19"/>
  </si>
  <si>
    <t>８　てこのはたらきとしくみ　　９　電気と私たちのくらし(S)</t>
    <rPh sb="17" eb="19">
      <t>デンキ</t>
    </rPh>
    <rPh sb="20" eb="21">
      <t>ワタシ</t>
    </rPh>
    <phoneticPr fontId="19"/>
  </si>
  <si>
    <t>９　電気と私たちのくらし(S)</t>
    <rPh sb="2" eb="4">
      <t>デンキ</t>
    </rPh>
    <rPh sb="5" eb="6">
      <t>ワタシ</t>
    </rPh>
    <phoneticPr fontId="19"/>
  </si>
  <si>
    <t>11　地球に生きる(S)　　１年間をふりかえろう　　中学生になったら･･･、理科とプログラミング</t>
    <rPh sb="3" eb="5">
      <t>チキュウ</t>
    </rPh>
    <rPh sb="6" eb="7">
      <t>イ</t>
    </rPh>
    <rPh sb="26" eb="29">
      <t>チュウガクセイ</t>
    </rPh>
    <phoneticPr fontId="19"/>
  </si>
  <si>
    <t>４　電流のはたらき　　５　雨水のゆくえと地面のようす(校)　　●　暑くなると</t>
    <rPh sb="2" eb="4">
      <t>デンリュウ</t>
    </rPh>
    <rPh sb="13" eb="15">
      <t>アマミズ</t>
    </rPh>
    <rPh sb="20" eb="22">
      <t>ジメン</t>
    </rPh>
    <rPh sb="27" eb="28">
      <t>コウ</t>
    </rPh>
    <rPh sb="33" eb="34">
      <t>アツ</t>
    </rPh>
    <phoneticPr fontId="19"/>
  </si>
  <si>
    <t>３　魚のたんじょう(校)　　○　わたしの研究</t>
    <rPh sb="2" eb="3">
      <t>サカナ</t>
    </rPh>
    <rPh sb="20" eb="22">
      <t>ケンキュウ</t>
    </rPh>
    <phoneticPr fontId="19"/>
  </si>
  <si>
    <t>４　花から実へ(校)</t>
    <rPh sb="2" eb="3">
      <t>ハナ</t>
    </rPh>
    <rPh sb="5" eb="6">
      <t>ミ</t>
    </rPh>
    <phoneticPr fontId="19"/>
  </si>
  <si>
    <t>10　水溶液の性質とはたらき(校)</t>
    <rPh sb="3" eb="6">
      <t>スイヨウエキ</t>
    </rPh>
    <rPh sb="7" eb="9">
      <t>セイシツ</t>
    </rPh>
    <phoneticPr fontId="19"/>
  </si>
  <si>
    <t>10　水溶液の性質とはたらき(校)　　11　地球に生きる(S)</t>
    <rPh sb="3" eb="6">
      <t>スイヨウエキ</t>
    </rPh>
    <rPh sb="7" eb="9">
      <t>セイシツ</t>
    </rPh>
    <rPh sb="22" eb="24">
      <t>チキュウ</t>
    </rPh>
    <rPh sb="25" eb="26">
      <t>イ</t>
    </rPh>
    <phoneticPr fontId="19"/>
  </si>
  <si>
    <t>今月の単元【ＳＴＥＡＭ教育＝Ｓ、校内研修＝校、授業実践例2024＝授24】</t>
    <rPh sb="0" eb="2">
      <t>コンゲツ</t>
    </rPh>
    <rPh sb="3" eb="5">
      <t>タンゲン</t>
    </rPh>
    <rPh sb="11" eb="13">
      <t>キョウイク</t>
    </rPh>
    <rPh sb="16" eb="17">
      <t>コウ</t>
    </rPh>
    <rPh sb="17" eb="18">
      <t>ナイ</t>
    </rPh>
    <rPh sb="18" eb="20">
      <t>ケンシュウ</t>
    </rPh>
    <rPh sb="21" eb="22">
      <t>コウ</t>
    </rPh>
    <rPh sb="23" eb="25">
      <t>ジュギョウ</t>
    </rPh>
    <rPh sb="25" eb="28">
      <t>ジッセンレイ</t>
    </rPh>
    <rPh sb="33" eb="34">
      <t>ジュ</t>
    </rPh>
    <phoneticPr fontId="19"/>
  </si>
  <si>
    <t>●　地球と私たちのくらし　　１　物の燃え方と空気(校)</t>
    <rPh sb="2" eb="4">
      <t>チキュウ</t>
    </rPh>
    <rPh sb="5" eb="6">
      <t>ワタシ</t>
    </rPh>
    <rPh sb="16" eb="17">
      <t>モノ</t>
    </rPh>
    <rPh sb="18" eb="19">
      <t>モ</t>
    </rPh>
    <rPh sb="20" eb="21">
      <t>カタ</t>
    </rPh>
    <rPh sb="22" eb="24">
      <t>クウキ</t>
    </rPh>
    <rPh sb="25" eb="26">
      <t>コウ</t>
    </rPh>
    <phoneticPr fontId="19"/>
  </si>
  <si>
    <t>今月の単元【ＳＴＥＡＭ教育＝Ｓ、校内研修＝校、授業実践例2024＝授24】</t>
    <phoneticPr fontId="19"/>
  </si>
  <si>
    <t>２　植物の発芽と成長(校)</t>
    <rPh sb="2" eb="4">
      <t>ショクブツ</t>
    </rPh>
    <rPh sb="5" eb="7">
      <t>ハツガ</t>
    </rPh>
    <rPh sb="8" eb="10">
      <t>セイチョウ</t>
    </rPh>
    <rPh sb="11" eb="12">
      <t>コウ</t>
    </rPh>
    <phoneticPr fontId="19"/>
  </si>
  <si>
    <t>２　植物の発芽と成長(校)　　３　魚のたんじょう(校)</t>
    <rPh sb="2" eb="4">
      <t>ショクブツ</t>
    </rPh>
    <rPh sb="5" eb="7">
      <t>ハツガ</t>
    </rPh>
    <rPh sb="8" eb="10">
      <t>セイチョウ</t>
    </rPh>
    <rPh sb="11" eb="12">
      <t>コウ</t>
    </rPh>
    <rPh sb="17" eb="18">
      <t>サカナ</t>
    </rPh>
    <phoneticPr fontId="19"/>
  </si>
  <si>
    <t>今月の学習</t>
    <rPh sb="3" eb="5">
      <t>ガクシュウ</t>
    </rPh>
    <phoneticPr fontId="19"/>
  </si>
  <si>
    <t>今月の単元・学習【ＳＴＥＡＭ教育＝Ｓ、校内研修＝校、授業実践例2024＝授24】</t>
    <rPh sb="6" eb="8">
      <t>ガクシュウ</t>
    </rPh>
    <phoneticPr fontId="19"/>
  </si>
  <si>
    <t>７　太陽の光　　８　音のせいしつ(校、授24)</t>
    <rPh sb="2" eb="4">
      <t>タイヨウ</t>
    </rPh>
    <rPh sb="5" eb="6">
      <t>ヒカリ</t>
    </rPh>
    <rPh sb="10" eb="11">
      <t>オト</t>
    </rPh>
    <rPh sb="17" eb="18">
      <t>コウ</t>
    </rPh>
    <phoneticPr fontId="19"/>
  </si>
  <si>
    <t>８　とじこめた空気と水　　９　物の体積と温度(校)</t>
    <rPh sb="7" eb="9">
      <t>クウキ</t>
    </rPh>
    <rPh sb="10" eb="11">
      <t>ミズ</t>
    </rPh>
    <rPh sb="15" eb="16">
      <t>モノ</t>
    </rPh>
    <rPh sb="17" eb="19">
      <t>タイセキ</t>
    </rPh>
    <rPh sb="20" eb="22">
      <t>オンド</t>
    </rPh>
    <rPh sb="23" eb="24">
      <t>コウ</t>
    </rPh>
    <phoneticPr fontId="19"/>
  </si>
  <si>
    <t>９　物の重さ(校、授24)</t>
    <rPh sb="2" eb="3">
      <t>モノ</t>
    </rPh>
    <rPh sb="4" eb="5">
      <t>オモ</t>
    </rPh>
    <rPh sb="7" eb="8">
      <t>コウ</t>
    </rPh>
    <phoneticPr fontId="19"/>
  </si>
  <si>
    <t>11　じしゃくのせいしつ(授24)　　●　つくってあそぼう</t>
    <phoneticPr fontId="19"/>
  </si>
  <si>
    <t>１　物の燃え方と空気(校)　　２　動物のからだのはたらき(校)</t>
    <rPh sb="2" eb="3">
      <t>モノ</t>
    </rPh>
    <rPh sb="4" eb="5">
      <t>モ</t>
    </rPh>
    <rPh sb="6" eb="7">
      <t>カタ</t>
    </rPh>
    <rPh sb="8" eb="10">
      <t>クウキ</t>
    </rPh>
    <rPh sb="11" eb="12">
      <t>コウ</t>
    </rPh>
    <rPh sb="17" eb="19">
      <t>ドウブツ</t>
    </rPh>
    <rPh sb="29" eb="30">
      <t>コウ</t>
    </rPh>
    <phoneticPr fontId="19"/>
  </si>
  <si>
    <t>２　動物のからだのはたらき(校)　　３　植物のからだのはたらき(校)　　４　生き物どうしのかかわり(校)</t>
    <rPh sb="2" eb="4">
      <t>ドウブツ</t>
    </rPh>
    <rPh sb="14" eb="15">
      <t>コウ</t>
    </rPh>
    <rPh sb="20" eb="22">
      <t>ショクブツ</t>
    </rPh>
    <rPh sb="32" eb="33">
      <t>コウ</t>
    </rPh>
    <rPh sb="38" eb="39">
      <t>イ</t>
    </rPh>
    <rPh sb="40" eb="41">
      <t>モノ</t>
    </rPh>
    <rPh sb="50" eb="51">
      <t>コウ</t>
    </rPh>
    <phoneticPr fontId="19"/>
  </si>
  <si>
    <t>４　生き物どうしのかかわり(校)　　○私の研究</t>
    <rPh sb="2" eb="3">
      <t>イ</t>
    </rPh>
    <rPh sb="4" eb="5">
      <t>モノ</t>
    </rPh>
    <rPh sb="14" eb="15">
      <t>コウ</t>
    </rPh>
    <rPh sb="19" eb="20">
      <t>ワタシ</t>
    </rPh>
    <rPh sb="21" eb="23">
      <t>ケンキュウ</t>
    </rPh>
    <phoneticPr fontId="19"/>
  </si>
</sst>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2" formatCode="_ &quot;¥&quot;* #,##0_ ;_ &quot;¥&quot;* \-#,##0_ ;_ &quot;¥&quot;* &quot;-&quot;_ ;_ @_ "/>
    <numFmt numFmtId="44" formatCode="_ &quot;¥&quot;* #,##0.00_ ;_ &quot;¥&quot;* \-#,##0.00_ ;_ &quot;¥&quot;* &quot;-&quot;??_ ;_ @_ "/>
    <numFmt numFmtId="176" formatCode="_(* #,##0_);_(* \(#,##0\);_(* &quot;-&quot;_);_(@_)"/>
    <numFmt numFmtId="177" formatCode="_(* #,##0.00_);_(* \(#,##0.00\);_(* &quot;-&quot;??_);_(@_)"/>
    <numFmt numFmtId="178" formatCode="aaaa"/>
    <numFmt numFmtId="179" formatCode="dd"/>
  </numFmts>
  <fonts count="45" x14ac:knownFonts="1">
    <font>
      <sz val="11"/>
      <color theme="1"/>
      <name val="Meiryo UI"/>
      <family val="2"/>
      <charset val="128"/>
    </font>
    <font>
      <sz val="11"/>
      <color theme="1"/>
      <name val="Meiryo UI"/>
      <family val="2"/>
      <charset val="128"/>
    </font>
    <font>
      <sz val="9"/>
      <color theme="1"/>
      <name val="Meiryo UI"/>
      <family val="2"/>
      <charset val="128"/>
    </font>
    <font>
      <sz val="11"/>
      <color theme="1" tint="0.34998626667073579"/>
      <name val="Meiryo UI"/>
      <family val="2"/>
      <charset val="128"/>
    </font>
    <font>
      <sz val="11"/>
      <color rgb="FF006100"/>
      <name val="Meiryo UI"/>
      <family val="2"/>
      <charset val="128"/>
    </font>
    <font>
      <sz val="11"/>
      <color rgb="FF9C0006"/>
      <name val="Meiryo UI"/>
      <family val="2"/>
      <charset val="128"/>
    </font>
    <font>
      <sz val="32"/>
      <color theme="3"/>
      <name val="Meiryo UI"/>
      <family val="2"/>
      <charset val="128"/>
    </font>
    <font>
      <sz val="32"/>
      <color theme="4" tint="-0.24994659260841701"/>
      <name val="Meiryo UI"/>
      <family val="2"/>
      <charset val="128"/>
    </font>
    <font>
      <sz val="12"/>
      <color theme="1"/>
      <name val="Meiryo UI"/>
      <family val="2"/>
      <charset val="128"/>
    </font>
    <font>
      <b/>
      <sz val="11"/>
      <color theme="0"/>
      <name val="Meiryo UI"/>
      <family val="2"/>
      <charset val="128"/>
    </font>
    <font>
      <b/>
      <sz val="11"/>
      <color theme="1"/>
      <name val="Meiryo UI"/>
      <family val="2"/>
      <charset val="128"/>
    </font>
    <font>
      <sz val="11"/>
      <color theme="0"/>
      <name val="Meiryo UI"/>
      <family val="2"/>
      <charset val="128"/>
    </font>
    <font>
      <i/>
      <sz val="11"/>
      <color rgb="FF7F7F7F"/>
      <name val="Meiryo UI"/>
      <family val="2"/>
      <charset val="128"/>
    </font>
    <font>
      <sz val="11"/>
      <color rgb="FFFF0000"/>
      <name val="Meiryo UI"/>
      <family val="2"/>
      <charset val="128"/>
    </font>
    <font>
      <b/>
      <sz val="11"/>
      <color rgb="FFFA7D00"/>
      <name val="Meiryo UI"/>
      <family val="2"/>
      <charset val="128"/>
    </font>
    <font>
      <sz val="11"/>
      <color rgb="FF3F3F76"/>
      <name val="Meiryo UI"/>
      <family val="2"/>
      <charset val="128"/>
    </font>
    <font>
      <b/>
      <sz val="11"/>
      <color rgb="FF3F3F3F"/>
      <name val="Meiryo UI"/>
      <family val="2"/>
      <charset val="128"/>
    </font>
    <font>
      <sz val="11"/>
      <color rgb="FF9C5700"/>
      <name val="Meiryo UI"/>
      <family val="2"/>
      <charset val="128"/>
    </font>
    <font>
      <sz val="11"/>
      <color rgb="FFFA7D00"/>
      <name val="Meiryo UI"/>
      <family val="2"/>
      <charset val="128"/>
    </font>
    <font>
      <sz val="6"/>
      <name val="Meiryo UI"/>
      <family val="2"/>
      <charset val="128"/>
    </font>
    <font>
      <sz val="11"/>
      <color theme="1"/>
      <name val="UD デジタル 教科書体 NK-R"/>
      <family val="1"/>
      <charset val="128"/>
    </font>
    <font>
      <sz val="32"/>
      <color theme="4" tint="-0.24994659260841701"/>
      <name val="UD デジタル 教科書体 NK-R"/>
      <family val="1"/>
      <charset val="128"/>
    </font>
    <font>
      <sz val="32"/>
      <color theme="3"/>
      <name val="UD デジタル 教科書体 NK-R"/>
      <family val="1"/>
      <charset val="128"/>
    </font>
    <font>
      <sz val="11"/>
      <color theme="1" tint="0.34998626667073579"/>
      <name val="UD デジタル 教科書体 NK-R"/>
      <family val="1"/>
      <charset val="128"/>
    </font>
    <font>
      <sz val="28"/>
      <color theme="1"/>
      <name val="UD デジタル 教科書体 NK-R"/>
      <family val="1"/>
      <charset val="128"/>
    </font>
    <font>
      <sz val="12"/>
      <color theme="1"/>
      <name val="UD デジタル 教科書体 NK-R"/>
      <family val="1"/>
      <charset val="128"/>
    </font>
    <font>
      <sz val="36"/>
      <color theme="1"/>
      <name val="UD デジタル 教科書体 NK-R"/>
      <family val="1"/>
      <charset val="128"/>
    </font>
    <font>
      <sz val="20"/>
      <color theme="1"/>
      <name val="UD デジタル 教科書体 NK-R"/>
      <family val="1"/>
      <charset val="128"/>
    </font>
    <font>
      <sz val="20"/>
      <color rgb="FFFF0000"/>
      <name val="UD デジタル 教科書体 NK-R"/>
      <family val="1"/>
      <charset val="128"/>
    </font>
    <font>
      <sz val="20"/>
      <color rgb="FF0070C0"/>
      <name val="UD デジタル 教科書体 NK-R"/>
      <family val="1"/>
      <charset val="128"/>
    </font>
    <font>
      <sz val="48"/>
      <color theme="1" tint="0.34998626667073579"/>
      <name val="UD デジタル 教科書体 NK-B"/>
      <family val="1"/>
      <charset val="128"/>
    </font>
    <font>
      <sz val="48"/>
      <color rgb="FFFF0000"/>
      <name val="UD デジタル 教科書体 NK-B"/>
      <family val="1"/>
      <charset val="128"/>
    </font>
    <font>
      <sz val="48"/>
      <color theme="1"/>
      <name val="UD デジタル 教科書体 NK-R"/>
      <family val="1"/>
      <charset val="128"/>
    </font>
    <font>
      <sz val="20"/>
      <color theme="1"/>
      <name val="HGS創英角ﾎﾟｯﾌﾟ体"/>
      <family val="3"/>
      <charset val="128"/>
    </font>
    <font>
      <b/>
      <sz val="16"/>
      <color theme="1"/>
      <name val="UD デジタル 教科書体 NK-R"/>
      <family val="1"/>
      <charset val="128"/>
    </font>
    <font>
      <sz val="20"/>
      <name val="UD デジタル 教科書体 NK-R"/>
      <family val="1"/>
      <charset val="128"/>
    </font>
    <font>
      <sz val="11"/>
      <color rgb="FFFF0000"/>
      <name val="UD デジタル 教科書体 NK-R"/>
      <family val="1"/>
      <charset val="128"/>
    </font>
    <font>
      <sz val="16"/>
      <color theme="1"/>
      <name val="UD デジタル 教科書体 NK-R"/>
      <family val="1"/>
      <charset val="128"/>
    </font>
    <font>
      <sz val="18"/>
      <color theme="1"/>
      <name val="UD デジタル 教科書体 NK-R"/>
      <family val="1"/>
      <charset val="128"/>
    </font>
    <font>
      <sz val="16"/>
      <color theme="1"/>
      <name val="HGS創英角ﾎﾟｯﾌﾟ体"/>
      <family val="3"/>
      <charset val="128"/>
    </font>
    <font>
      <sz val="20"/>
      <color rgb="FFFFFF99"/>
      <name val="UD デジタル 教科書体 NK-R"/>
      <family val="1"/>
      <charset val="128"/>
    </font>
    <font>
      <u/>
      <sz val="11"/>
      <color theme="10"/>
      <name val="Meiryo UI"/>
      <family val="2"/>
      <charset val="128"/>
    </font>
    <font>
      <sz val="36"/>
      <color rgb="FFFF0000"/>
      <name val="UD デジタル 教科書体 NK-R"/>
      <family val="1"/>
      <charset val="128"/>
    </font>
    <font>
      <sz val="36"/>
      <color rgb="FF0070C0"/>
      <name val="UD デジタル 教科書体 NK-R"/>
      <family val="1"/>
      <charset val="128"/>
    </font>
    <font>
      <sz val="36"/>
      <name val="UD デジタル 教科書体 NK-R"/>
      <family val="1"/>
      <charset val="128"/>
    </font>
  </fonts>
  <fills count="40">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CC"/>
        <bgColor indexed="64"/>
      </patternFill>
    </fill>
    <fill>
      <patternFill patternType="solid">
        <fgColor rgb="FFFFCCFF"/>
        <bgColor indexed="64"/>
      </patternFill>
    </fill>
    <fill>
      <patternFill patternType="solid">
        <fgColor rgb="FFCCFFFF"/>
        <bgColor indexed="64"/>
      </patternFill>
    </fill>
    <fill>
      <patternFill patternType="solid">
        <fgColor rgb="FFCCFFCC"/>
        <bgColor indexed="64"/>
      </patternFill>
    </fill>
    <fill>
      <patternFill patternType="solid">
        <fgColor rgb="FFFFCCCC"/>
        <bgColor indexed="64"/>
      </patternFill>
    </fill>
    <fill>
      <patternFill patternType="solid">
        <fgColor rgb="FFFFFF99"/>
        <bgColor indexed="64"/>
      </patternFill>
    </fill>
    <fill>
      <patternFill patternType="solid">
        <fgColor theme="0"/>
        <bgColor indexed="64"/>
      </patternFill>
    </fill>
  </fills>
  <borders count="76">
    <border>
      <left/>
      <right/>
      <top/>
      <bottom/>
      <diagonal/>
    </border>
    <border>
      <left style="thin">
        <color theme="0" tint="-0.24994659260841701"/>
      </left>
      <right style="thin">
        <color theme="0" tint="-0.24994659260841701"/>
      </right>
      <top style="thick">
        <color theme="1" tint="0.14996795556505021"/>
      </top>
      <bottom/>
      <diagonal/>
    </border>
    <border>
      <left style="thin">
        <color theme="0" tint="-0.24994659260841701"/>
      </left>
      <right style="thin">
        <color theme="0" tint="-0.24994659260841701"/>
      </right>
      <top/>
      <bottom style="thin">
        <color theme="0" tint="-0.24994659260841701"/>
      </bottom>
      <diagonal/>
    </border>
    <border>
      <left style="thin">
        <color theme="0" tint="-0.24994659260841701"/>
      </left>
      <right style="thin">
        <color theme="0" tint="-0.24994659260841701"/>
      </right>
      <top style="thin">
        <color theme="0" tint="-0.24994659260841701"/>
      </top>
      <bottom/>
      <diagonal/>
    </border>
    <border>
      <left/>
      <right/>
      <top/>
      <bottom style="medium">
        <color theme="1" tint="0.14996795556505021"/>
      </bottom>
      <diagonal/>
    </border>
    <border>
      <left style="thin">
        <color theme="0" tint="-0.24994659260841701"/>
      </left>
      <right style="thin">
        <color theme="0" tint="-0.24994659260841701"/>
      </right>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theme="1" tint="0.499984740745262"/>
      </left>
      <right style="thin">
        <color theme="1" tint="0.499984740745262"/>
      </right>
      <top style="thin">
        <color theme="1" tint="0.499984740745262"/>
      </top>
      <bottom style="thin">
        <color theme="1" tint="0.499984740745262"/>
      </bottom>
      <diagonal/>
    </border>
    <border>
      <left style="thin">
        <color theme="1" tint="0.499984740745262"/>
      </left>
      <right/>
      <top style="thin">
        <color theme="1" tint="0.499984740745262"/>
      </top>
      <bottom style="thin">
        <color theme="1" tint="0.499984740745262"/>
      </bottom>
      <diagonal/>
    </border>
    <border>
      <left/>
      <right/>
      <top style="thin">
        <color theme="1" tint="0.499984740745262"/>
      </top>
      <bottom style="thin">
        <color theme="1" tint="0.499984740745262"/>
      </bottom>
      <diagonal/>
    </border>
    <border>
      <left/>
      <right style="thin">
        <color theme="1" tint="0.499984740745262"/>
      </right>
      <top style="thin">
        <color theme="1" tint="0.499984740745262"/>
      </top>
      <bottom style="thin">
        <color theme="1" tint="0.499984740745262"/>
      </bottom>
      <diagonal/>
    </border>
    <border>
      <left style="hair">
        <color auto="1"/>
      </left>
      <right style="hair">
        <color auto="1"/>
      </right>
      <top style="hair">
        <color auto="1"/>
      </top>
      <bottom style="hair">
        <color auto="1"/>
      </bottom>
      <diagonal/>
    </border>
    <border>
      <left style="thin">
        <color indexed="64"/>
      </left>
      <right style="hair">
        <color auto="1"/>
      </right>
      <top style="thin">
        <color indexed="64"/>
      </top>
      <bottom style="hair">
        <color auto="1"/>
      </bottom>
      <diagonal/>
    </border>
    <border>
      <left style="hair">
        <color auto="1"/>
      </left>
      <right style="hair">
        <color auto="1"/>
      </right>
      <top style="thin">
        <color indexed="64"/>
      </top>
      <bottom style="hair">
        <color auto="1"/>
      </bottom>
      <diagonal/>
    </border>
    <border>
      <left style="hair">
        <color auto="1"/>
      </left>
      <right style="thin">
        <color indexed="64"/>
      </right>
      <top style="thin">
        <color indexed="64"/>
      </top>
      <bottom style="hair">
        <color auto="1"/>
      </bottom>
      <diagonal/>
    </border>
    <border>
      <left style="thin">
        <color indexed="64"/>
      </left>
      <right style="hair">
        <color auto="1"/>
      </right>
      <top style="hair">
        <color auto="1"/>
      </top>
      <bottom style="hair">
        <color auto="1"/>
      </bottom>
      <diagonal/>
    </border>
    <border>
      <left style="hair">
        <color auto="1"/>
      </left>
      <right style="thin">
        <color indexed="64"/>
      </right>
      <top style="hair">
        <color auto="1"/>
      </top>
      <bottom style="hair">
        <color auto="1"/>
      </bottom>
      <diagonal/>
    </border>
    <border>
      <left style="thin">
        <color indexed="64"/>
      </left>
      <right style="hair">
        <color auto="1"/>
      </right>
      <top style="hair">
        <color auto="1"/>
      </top>
      <bottom style="thin">
        <color indexed="64"/>
      </bottom>
      <diagonal/>
    </border>
    <border>
      <left style="hair">
        <color auto="1"/>
      </left>
      <right style="hair">
        <color auto="1"/>
      </right>
      <top style="hair">
        <color auto="1"/>
      </top>
      <bottom style="thin">
        <color indexed="64"/>
      </bottom>
      <diagonal/>
    </border>
    <border>
      <left style="hair">
        <color auto="1"/>
      </left>
      <right style="thin">
        <color indexed="64"/>
      </right>
      <top style="hair">
        <color auto="1"/>
      </top>
      <bottom style="thin">
        <color indexed="64"/>
      </bottom>
      <diagonal/>
    </border>
    <border>
      <left style="thin">
        <color indexed="64"/>
      </left>
      <right style="hair">
        <color auto="1"/>
      </right>
      <top style="thin">
        <color indexed="64"/>
      </top>
      <bottom/>
      <diagonal/>
    </border>
    <border>
      <left style="hair">
        <color auto="1"/>
      </left>
      <right style="hair">
        <color auto="1"/>
      </right>
      <top style="thin">
        <color indexed="64"/>
      </top>
      <bottom/>
      <diagonal/>
    </border>
    <border>
      <left style="hair">
        <color auto="1"/>
      </left>
      <right style="thin">
        <color indexed="64"/>
      </right>
      <top style="thin">
        <color indexed="64"/>
      </top>
      <bottom/>
      <diagonal/>
    </border>
    <border>
      <left style="thin">
        <color indexed="64"/>
      </left>
      <right style="hair">
        <color auto="1"/>
      </right>
      <top/>
      <bottom style="hair">
        <color auto="1"/>
      </bottom>
      <diagonal/>
    </border>
    <border>
      <left style="hair">
        <color auto="1"/>
      </left>
      <right style="hair">
        <color auto="1"/>
      </right>
      <top/>
      <bottom style="hair">
        <color auto="1"/>
      </bottom>
      <diagonal/>
    </border>
    <border>
      <left style="hair">
        <color auto="1"/>
      </left>
      <right style="thin">
        <color indexed="64"/>
      </right>
      <top/>
      <bottom style="hair">
        <color auto="1"/>
      </bottom>
      <diagonal/>
    </border>
    <border>
      <left style="thin">
        <color indexed="64"/>
      </left>
      <right style="hair">
        <color auto="1"/>
      </right>
      <top style="hair">
        <color auto="1"/>
      </top>
      <bottom/>
      <diagonal/>
    </border>
    <border>
      <left style="hair">
        <color auto="1"/>
      </left>
      <right style="hair">
        <color auto="1"/>
      </right>
      <top style="hair">
        <color auto="1"/>
      </top>
      <bottom/>
      <diagonal/>
    </border>
    <border>
      <left style="hair">
        <color auto="1"/>
      </left>
      <right style="thin">
        <color indexed="64"/>
      </right>
      <top style="hair">
        <color auto="1"/>
      </top>
      <bottom/>
      <diagonal/>
    </border>
    <border>
      <left style="hair">
        <color auto="1"/>
      </left>
      <right/>
      <top style="thin">
        <color indexed="64"/>
      </top>
      <bottom/>
      <diagonal/>
    </border>
    <border>
      <left style="hair">
        <color auto="1"/>
      </left>
      <right/>
      <top style="thin">
        <color indexed="64"/>
      </top>
      <bottom style="hair">
        <color auto="1"/>
      </bottom>
      <diagonal/>
    </border>
    <border>
      <left style="hair">
        <color auto="1"/>
      </left>
      <right/>
      <top style="hair">
        <color auto="1"/>
      </top>
      <bottom style="hair">
        <color auto="1"/>
      </bottom>
      <diagonal/>
    </border>
    <border>
      <left style="hair">
        <color auto="1"/>
      </left>
      <right/>
      <top style="hair">
        <color auto="1"/>
      </top>
      <bottom style="thin">
        <color indexed="64"/>
      </bottom>
      <diagonal/>
    </border>
    <border>
      <left style="hair">
        <color auto="1"/>
      </left>
      <right/>
      <top/>
      <bottom style="hair">
        <color auto="1"/>
      </bottom>
      <diagonal/>
    </border>
    <border>
      <left style="hair">
        <color auto="1"/>
      </left>
      <right/>
      <top style="hair">
        <color auto="1"/>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theme="0" tint="-0.24994659260841701"/>
      </left>
      <right/>
      <top/>
      <bottom style="thin">
        <color theme="0" tint="-0.24994659260841701"/>
      </bottom>
      <diagonal/>
    </border>
    <border>
      <left style="thin">
        <color theme="0" tint="-0.24994659260841701"/>
      </left>
      <right/>
      <top/>
      <bottom/>
      <diagonal/>
    </border>
    <border>
      <left style="thin">
        <color theme="0" tint="-0.34998626667073579"/>
      </left>
      <right style="thin">
        <color theme="0" tint="-0.24994659260841701"/>
      </right>
      <top style="thick">
        <color theme="1" tint="0.14996795556505021"/>
      </top>
      <bottom/>
      <diagonal/>
    </border>
    <border>
      <left style="thin">
        <color theme="0" tint="-0.24994659260841701"/>
      </left>
      <right style="thin">
        <color theme="0" tint="-0.34998626667073579"/>
      </right>
      <top style="thick">
        <color theme="1" tint="0.14996795556505021"/>
      </top>
      <bottom/>
      <diagonal/>
    </border>
    <border>
      <left style="thin">
        <color theme="0" tint="-0.34998626667073579"/>
      </left>
      <right style="thin">
        <color theme="0" tint="-0.24994659260841701"/>
      </right>
      <top/>
      <bottom/>
      <diagonal/>
    </border>
    <border>
      <left/>
      <right style="thin">
        <color theme="0" tint="-0.34998626667073579"/>
      </right>
      <top/>
      <bottom/>
      <diagonal/>
    </border>
    <border>
      <left style="thin">
        <color theme="0" tint="-0.24994659260841701"/>
      </left>
      <right style="thin">
        <color theme="0" tint="-0.34998626667073579"/>
      </right>
      <top/>
      <bottom/>
      <diagonal/>
    </border>
    <border>
      <left style="thin">
        <color theme="0" tint="-0.34998626667073579"/>
      </left>
      <right style="thin">
        <color theme="0" tint="-0.24994659260841701"/>
      </right>
      <top/>
      <bottom style="thin">
        <color theme="0" tint="-0.24994659260841701"/>
      </bottom>
      <diagonal/>
    </border>
    <border>
      <left style="thin">
        <color theme="0" tint="-0.24994659260841701"/>
      </left>
      <right style="thin">
        <color theme="0" tint="-0.34998626667073579"/>
      </right>
      <top/>
      <bottom style="thin">
        <color theme="0" tint="-0.24994659260841701"/>
      </bottom>
      <diagonal/>
    </border>
    <border>
      <left style="thin">
        <color theme="0" tint="-0.34998626667073579"/>
      </left>
      <right style="thin">
        <color theme="0" tint="-0.24994659260841701"/>
      </right>
      <top style="thin">
        <color theme="0" tint="-0.24994659260841701"/>
      </top>
      <bottom/>
      <diagonal/>
    </border>
    <border>
      <left style="thin">
        <color theme="0" tint="-0.24994659260841701"/>
      </left>
      <right style="thin">
        <color theme="0" tint="-0.34998626667073579"/>
      </right>
      <top style="thin">
        <color theme="0" tint="-0.24994659260841701"/>
      </top>
      <bottom/>
      <diagonal/>
    </border>
    <border>
      <left style="thin">
        <color theme="0" tint="-0.34998626667073579"/>
      </left>
      <right style="thin">
        <color theme="0" tint="-0.24994659260841701"/>
      </right>
      <top/>
      <bottom style="thin">
        <color theme="0" tint="-0.34998626667073579"/>
      </bottom>
      <diagonal/>
    </border>
    <border>
      <left style="thin">
        <color theme="0" tint="-0.24994659260841701"/>
      </left>
      <right style="thin">
        <color theme="0" tint="-0.24994659260841701"/>
      </right>
      <top/>
      <bottom style="thin">
        <color theme="0" tint="-0.34998626667073579"/>
      </bottom>
      <diagonal/>
    </border>
    <border>
      <left style="thin">
        <color theme="0" tint="-0.24994659260841701"/>
      </left>
      <right style="thin">
        <color theme="0" tint="-0.34998626667073579"/>
      </right>
      <top/>
      <bottom style="thin">
        <color theme="0" tint="-0.34998626667073579"/>
      </bottom>
      <diagonal/>
    </border>
    <border>
      <left/>
      <right style="thin">
        <color theme="0" tint="-0.24994659260841701"/>
      </right>
      <top/>
      <bottom/>
      <diagonal/>
    </border>
    <border>
      <left style="thin">
        <color theme="0" tint="-0.24994659260841701"/>
      </left>
      <right/>
      <top style="thin">
        <color theme="0" tint="-0.24994659260841701"/>
      </top>
      <bottom/>
      <diagonal/>
    </border>
    <border>
      <left style="thin">
        <color theme="0" tint="-0.24994659260841701"/>
      </left>
      <right/>
      <top style="thick">
        <color theme="1" tint="0.14996795556505021"/>
      </top>
      <bottom/>
      <diagonal/>
    </border>
    <border>
      <left style="thin">
        <color theme="0" tint="-0.24994659260841701"/>
      </left>
      <right style="thin">
        <color theme="0" tint="-0.24994659260841701"/>
      </right>
      <top/>
      <bottom style="medium">
        <color theme="1" tint="0.14996795556505021"/>
      </bottom>
      <diagonal/>
    </border>
    <border>
      <left style="thin">
        <color theme="0" tint="-0.249977111117893"/>
      </left>
      <right/>
      <top/>
      <bottom/>
      <diagonal/>
    </border>
    <border>
      <left style="thin">
        <color theme="0" tint="-0.14996795556505021"/>
      </left>
      <right style="thin">
        <color theme="0" tint="-0.14993743705557422"/>
      </right>
      <top style="thin">
        <color theme="0" tint="-0.14996795556505021"/>
      </top>
      <bottom/>
      <diagonal/>
    </border>
    <border>
      <left style="thin">
        <color theme="0" tint="-0.14993743705557422"/>
      </left>
      <right style="thin">
        <color theme="0" tint="-0.14993743705557422"/>
      </right>
      <top style="thin">
        <color theme="0" tint="-0.14996795556505021"/>
      </top>
      <bottom/>
      <diagonal/>
    </border>
    <border>
      <left style="thin">
        <color theme="0" tint="-0.14993743705557422"/>
      </left>
      <right style="thin">
        <color theme="0" tint="-0.14996795556505021"/>
      </right>
      <top style="thin">
        <color theme="0" tint="-0.14996795556505021"/>
      </top>
      <bottom/>
      <diagonal/>
    </border>
    <border>
      <left style="thin">
        <color theme="0" tint="-0.14996795556505021"/>
      </left>
      <right style="thin">
        <color theme="0" tint="-0.14993743705557422"/>
      </right>
      <top/>
      <bottom/>
      <diagonal/>
    </border>
    <border>
      <left style="thin">
        <color theme="0" tint="-0.14993743705557422"/>
      </left>
      <right style="thin">
        <color theme="0" tint="-0.14993743705557422"/>
      </right>
      <top/>
      <bottom/>
      <diagonal/>
    </border>
    <border>
      <left style="thin">
        <color theme="0" tint="-0.14993743705557422"/>
      </left>
      <right style="thin">
        <color theme="0" tint="-0.14996795556505021"/>
      </right>
      <top/>
      <bottom/>
      <diagonal/>
    </border>
    <border>
      <left style="thin">
        <color theme="0" tint="-0.14996795556505021"/>
      </left>
      <right style="thin">
        <color theme="0" tint="-0.14993743705557422"/>
      </right>
      <top/>
      <bottom style="thin">
        <color theme="0" tint="-0.14996795556505021"/>
      </bottom>
      <diagonal/>
    </border>
    <border>
      <left style="thin">
        <color theme="0" tint="-0.14993743705557422"/>
      </left>
      <right style="thin">
        <color theme="0" tint="-0.14993743705557422"/>
      </right>
      <top/>
      <bottom style="thin">
        <color theme="0" tint="-0.14996795556505021"/>
      </bottom>
      <diagonal/>
    </border>
    <border>
      <left style="thin">
        <color theme="0" tint="-0.14993743705557422"/>
      </left>
      <right style="thin">
        <color theme="0" tint="-0.14996795556505021"/>
      </right>
      <top/>
      <bottom style="thin">
        <color theme="0" tint="-0.14996795556505021"/>
      </bottom>
      <diagonal/>
    </border>
  </borders>
  <cellStyleXfs count="51">
    <xf numFmtId="0" fontId="0" fillId="0" borderId="0" applyBorder="0">
      <alignment vertical="top"/>
    </xf>
    <xf numFmtId="0" fontId="3" fillId="0" borderId="0" applyNumberFormat="0" applyFill="0" applyBorder="0" applyProtection="0">
      <alignment vertical="top"/>
    </xf>
    <xf numFmtId="0" fontId="6" fillId="0" borderId="0" applyProtection="0">
      <alignment horizontal="left"/>
    </xf>
    <xf numFmtId="0" fontId="7" fillId="0" borderId="0" applyNumberFormat="0" applyProtection="0">
      <alignment horizontal="left"/>
    </xf>
    <xf numFmtId="0" fontId="1" fillId="0" borderId="0" applyNumberFormat="0" applyProtection="0">
      <alignment horizontal="right"/>
    </xf>
    <xf numFmtId="178" fontId="8" fillId="0" borderId="4" applyFill="0" applyProtection="0">
      <alignment horizontal="center" vertical="center"/>
    </xf>
    <xf numFmtId="179" fontId="1" fillId="0" borderId="5" applyFill="0" applyProtection="0">
      <alignment horizontal="right" vertical="center" indent="1"/>
    </xf>
    <xf numFmtId="0" fontId="2" fillId="0" borderId="2">
      <alignment vertical="top" wrapText="1"/>
    </xf>
    <xf numFmtId="0" fontId="3" fillId="0" borderId="0" applyFill="0" applyBorder="0" applyProtection="0">
      <alignment horizontal="right" vertical="top"/>
    </xf>
    <xf numFmtId="177" fontId="1" fillId="0" borderId="0" applyFont="0" applyFill="0" applyBorder="0" applyAlignment="0" applyProtection="0"/>
    <xf numFmtId="176" fontId="1" fillId="0" borderId="0" applyFont="0" applyFill="0" applyBorder="0" applyAlignment="0" applyProtection="0"/>
    <xf numFmtId="44" fontId="1" fillId="0" borderId="0" applyFont="0" applyFill="0" applyBorder="0" applyAlignment="0" applyProtection="0"/>
    <xf numFmtId="42" fontId="1" fillId="0" borderId="0" applyFont="0" applyFill="0" applyBorder="0" applyAlignment="0" applyProtection="0"/>
    <xf numFmtId="9" fontId="1" fillId="0" borderId="0" applyFont="0" applyFill="0" applyBorder="0" applyAlignment="0" applyProtection="0"/>
    <xf numFmtId="0" fontId="4" fillId="2" borderId="0" applyNumberFormat="0" applyBorder="0" applyAlignment="0" applyProtection="0"/>
    <xf numFmtId="0" fontId="5" fillId="3" borderId="0" applyNumberFormat="0" applyBorder="0" applyAlignment="0" applyProtection="0"/>
    <xf numFmtId="0" fontId="17" fillId="4" borderId="0" applyNumberFormat="0" applyBorder="0" applyAlignment="0" applyProtection="0"/>
    <xf numFmtId="0" fontId="15" fillId="5" borderId="6" applyNumberFormat="0" applyAlignment="0" applyProtection="0"/>
    <xf numFmtId="0" fontId="16" fillId="6" borderId="7" applyNumberFormat="0" applyAlignment="0" applyProtection="0"/>
    <xf numFmtId="0" fontId="14" fillId="6" borderId="6" applyNumberFormat="0" applyAlignment="0" applyProtection="0"/>
    <xf numFmtId="0" fontId="18" fillId="0" borderId="8" applyNumberFormat="0" applyFill="0" applyAlignment="0" applyProtection="0"/>
    <xf numFmtId="0" fontId="9" fillId="7" borderId="9" applyNumberFormat="0" applyAlignment="0" applyProtection="0"/>
    <xf numFmtId="0" fontId="13" fillId="0" borderId="0" applyNumberFormat="0" applyFill="0" applyBorder="0" applyAlignment="0" applyProtection="0"/>
    <xf numFmtId="0" fontId="1" fillId="8" borderId="10" applyNumberFormat="0" applyFont="0" applyAlignment="0" applyProtection="0"/>
    <xf numFmtId="0" fontId="12" fillId="0" borderId="0" applyNumberFormat="0" applyFill="0" applyBorder="0" applyAlignment="0" applyProtection="0"/>
    <xf numFmtId="0" fontId="10" fillId="0" borderId="11" applyNumberFormat="0" applyFill="0" applyAlignment="0" applyProtection="0"/>
    <xf numFmtId="0" fontId="11"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1"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1"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1"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1"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41" fillId="0" borderId="0" applyNumberFormat="0" applyFill="0" applyBorder="0" applyAlignment="0" applyProtection="0">
      <alignment vertical="top"/>
    </xf>
  </cellStyleXfs>
  <cellXfs count="217">
    <xf numFmtId="0" fontId="0" fillId="0" borderId="0" xfId="0">
      <alignment vertical="top"/>
    </xf>
    <xf numFmtId="0" fontId="20" fillId="0" borderId="0" xfId="0" applyFont="1" applyAlignment="1">
      <alignment vertical="center"/>
    </xf>
    <xf numFmtId="0" fontId="25" fillId="0" borderId="0" xfId="0" applyFont="1" applyAlignment="1">
      <alignment vertical="center"/>
    </xf>
    <xf numFmtId="0" fontId="24" fillId="0" borderId="0" xfId="0" applyFont="1" applyAlignment="1">
      <alignment horizontal="center" shrinkToFit="1"/>
    </xf>
    <xf numFmtId="0" fontId="21" fillId="0" borderId="0" xfId="3" applyFont="1">
      <alignment horizontal="left"/>
    </xf>
    <xf numFmtId="0" fontId="20" fillId="0" borderId="0" xfId="4" applyFont="1">
      <alignment horizontal="right"/>
    </xf>
    <xf numFmtId="0" fontId="20" fillId="0" borderId="0" xfId="0" applyFont="1">
      <alignment vertical="top"/>
    </xf>
    <xf numFmtId="0" fontId="23" fillId="0" borderId="0" xfId="1" applyFont="1">
      <alignment vertical="top"/>
    </xf>
    <xf numFmtId="0" fontId="23" fillId="0" borderId="0" xfId="8" applyFont="1">
      <alignment horizontal="right" vertical="top"/>
    </xf>
    <xf numFmtId="178" fontId="28" fillId="0" borderId="4" xfId="5" applyFont="1">
      <alignment horizontal="center" vertical="center"/>
    </xf>
    <xf numFmtId="178" fontId="27" fillId="0" borderId="4" xfId="5" applyFont="1">
      <alignment horizontal="center" vertical="center"/>
    </xf>
    <xf numFmtId="178" fontId="29" fillId="0" borderId="4" xfId="5" applyFont="1">
      <alignment horizontal="center" vertical="center"/>
    </xf>
    <xf numFmtId="0" fontId="27" fillId="0" borderId="0" xfId="0" applyFont="1">
      <alignment vertical="top"/>
    </xf>
    <xf numFmtId="0" fontId="20" fillId="0" borderId="0" xfId="0" applyFont="1" applyBorder="1">
      <alignment vertical="top"/>
    </xf>
    <xf numFmtId="0" fontId="34" fillId="0" borderId="0" xfId="0" applyFont="1" applyBorder="1" applyAlignment="1">
      <alignment vertical="center"/>
    </xf>
    <xf numFmtId="0" fontId="27" fillId="0" borderId="0" xfId="0" applyFont="1" applyAlignment="1">
      <alignment horizontal="left" vertical="center"/>
    </xf>
    <xf numFmtId="179" fontId="28" fillId="0" borderId="5" xfId="6" applyFont="1" applyAlignment="1">
      <alignment horizontal="left" vertical="center"/>
    </xf>
    <xf numFmtId="179" fontId="27" fillId="0" borderId="5" xfId="6" applyFont="1" applyAlignment="1">
      <alignment horizontal="left" vertical="center"/>
    </xf>
    <xf numFmtId="179" fontId="29" fillId="0" borderId="5" xfId="6" applyFont="1" applyAlignment="1">
      <alignment horizontal="left" vertical="center"/>
    </xf>
    <xf numFmtId="179" fontId="28" fillId="0" borderId="1" xfId="6" applyFont="1" applyBorder="1" applyAlignment="1">
      <alignment horizontal="left" vertical="center" shrinkToFit="1"/>
    </xf>
    <xf numFmtId="179" fontId="27" fillId="0" borderId="1" xfId="6" applyFont="1" applyBorder="1" applyAlignment="1">
      <alignment horizontal="left" vertical="center" shrinkToFit="1"/>
    </xf>
    <xf numFmtId="0" fontId="27" fillId="0" borderId="0" xfId="0" applyFont="1" applyAlignment="1">
      <alignment horizontal="left" vertical="center" shrinkToFit="1"/>
    </xf>
    <xf numFmtId="179" fontId="28" fillId="0" borderId="5" xfId="6" applyFont="1" applyAlignment="1">
      <alignment horizontal="left" vertical="center" shrinkToFit="1"/>
    </xf>
    <xf numFmtId="179" fontId="27" fillId="0" borderId="5" xfId="6" applyFont="1" applyAlignment="1">
      <alignment horizontal="left" vertical="center" shrinkToFit="1"/>
    </xf>
    <xf numFmtId="179" fontId="35" fillId="0" borderId="5" xfId="6" applyFont="1" applyAlignment="1">
      <alignment horizontal="left" vertical="center" shrinkToFit="1"/>
    </xf>
    <xf numFmtId="179" fontId="28" fillId="0" borderId="3" xfId="6" applyFont="1" applyBorder="1" applyAlignment="1">
      <alignment horizontal="left" vertical="center" shrinkToFit="1"/>
    </xf>
    <xf numFmtId="179" fontId="27" fillId="0" borderId="3" xfId="6" applyFont="1" applyBorder="1" applyAlignment="1">
      <alignment horizontal="left" vertical="center" shrinkToFit="1"/>
    </xf>
    <xf numFmtId="179" fontId="29" fillId="0" borderId="3" xfId="6" applyFont="1" applyBorder="1" applyAlignment="1">
      <alignment horizontal="left" vertical="center" shrinkToFit="1"/>
    </xf>
    <xf numFmtId="179" fontId="29" fillId="0" borderId="5" xfId="6" applyFont="1" applyAlignment="1">
      <alignment horizontal="left" vertical="center" shrinkToFit="1"/>
    </xf>
    <xf numFmtId="179" fontId="35" fillId="0" borderId="3" xfId="6" applyFont="1" applyBorder="1" applyAlignment="1">
      <alignment horizontal="left" vertical="center" shrinkToFit="1"/>
    </xf>
    <xf numFmtId="0" fontId="28" fillId="0" borderId="2" xfId="7" applyFont="1" applyAlignment="1">
      <alignment horizontal="left" vertical="center"/>
    </xf>
    <xf numFmtId="0" fontId="27" fillId="0" borderId="2" xfId="7" applyFont="1" applyAlignment="1">
      <alignment horizontal="left" vertical="center"/>
    </xf>
    <xf numFmtId="0" fontId="29" fillId="0" borderId="2" xfId="7" applyFont="1" applyAlignment="1">
      <alignment horizontal="left" vertical="center"/>
    </xf>
    <xf numFmtId="0" fontId="35" fillId="0" borderId="2" xfId="7" applyFont="1" applyAlignment="1">
      <alignment horizontal="left" vertical="center"/>
    </xf>
    <xf numFmtId="0" fontId="0" fillId="0" borderId="0" xfId="0" applyAlignment="1">
      <alignment vertical="center"/>
    </xf>
    <xf numFmtId="0" fontId="0" fillId="0" borderId="16" xfId="0" applyBorder="1" applyAlignment="1">
      <alignment vertical="center"/>
    </xf>
    <xf numFmtId="0" fontId="0" fillId="0" borderId="16" xfId="0" applyBorder="1" applyAlignment="1">
      <alignment horizontal="left" vertical="center"/>
    </xf>
    <xf numFmtId="0" fontId="0" fillId="0" borderId="0" xfId="0" applyAlignment="1">
      <alignment horizontal="left" vertical="center"/>
    </xf>
    <xf numFmtId="0" fontId="0" fillId="0" borderId="17" xfId="0" applyBorder="1" applyAlignment="1">
      <alignment vertical="center"/>
    </xf>
    <xf numFmtId="0" fontId="0" fillId="0" borderId="18" xfId="0" applyBorder="1" applyAlignment="1">
      <alignment horizontal="left" vertical="center"/>
    </xf>
    <xf numFmtId="0" fontId="0" fillId="0" borderId="21" xfId="0" applyBorder="1" applyAlignment="1">
      <alignment vertical="center"/>
    </xf>
    <xf numFmtId="0" fontId="0" fillId="0" borderId="23" xfId="0" applyBorder="1" applyAlignment="1">
      <alignment horizontal="left" vertical="center"/>
    </xf>
    <xf numFmtId="0" fontId="0" fillId="0" borderId="23" xfId="0" applyBorder="1" applyAlignment="1">
      <alignment vertical="center"/>
    </xf>
    <xf numFmtId="0" fontId="0" fillId="0" borderId="24" xfId="0" applyBorder="1" applyAlignment="1">
      <alignment vertical="center"/>
    </xf>
    <xf numFmtId="0" fontId="0" fillId="0" borderId="25" xfId="0" applyBorder="1" applyAlignment="1">
      <alignment vertical="center"/>
    </xf>
    <xf numFmtId="0" fontId="0" fillId="0" borderId="26" xfId="0" applyBorder="1" applyAlignment="1">
      <alignment horizontal="left" vertical="center"/>
    </xf>
    <xf numFmtId="0" fontId="0" fillId="0" borderId="26" xfId="0" applyBorder="1" applyAlignment="1">
      <alignment horizontal="center" vertical="center"/>
    </xf>
    <xf numFmtId="0" fontId="0" fillId="0" borderId="29" xfId="0" applyBorder="1" applyAlignment="1">
      <alignment horizontal="left" vertical="center"/>
    </xf>
    <xf numFmtId="0" fontId="0" fillId="0" borderId="29" xfId="0" applyBorder="1" applyAlignment="1">
      <alignment vertical="center"/>
    </xf>
    <xf numFmtId="0" fontId="0" fillId="0" borderId="30" xfId="0" applyBorder="1" applyAlignment="1">
      <alignment vertical="center"/>
    </xf>
    <xf numFmtId="0" fontId="0" fillId="0" borderId="18" xfId="0" applyBorder="1" applyAlignment="1">
      <alignment vertical="center"/>
    </xf>
    <xf numFmtId="0" fontId="0" fillId="0" borderId="19" xfId="0" applyBorder="1" applyAlignment="1">
      <alignment vertical="center"/>
    </xf>
    <xf numFmtId="0" fontId="0" fillId="0" borderId="32" xfId="0" applyBorder="1" applyAlignment="1">
      <alignment vertical="center"/>
    </xf>
    <xf numFmtId="0" fontId="0" fillId="0" borderId="33" xfId="0" applyBorder="1" applyAlignment="1">
      <alignment vertical="center"/>
    </xf>
    <xf numFmtId="0" fontId="0" fillId="0" borderId="34" xfId="0" applyBorder="1" applyAlignment="1">
      <alignment horizontal="left" vertical="center"/>
    </xf>
    <xf numFmtId="0" fontId="0" fillId="0" borderId="35" xfId="0" applyBorder="1" applyAlignment="1">
      <alignment horizontal="left" vertical="center"/>
    </xf>
    <xf numFmtId="0" fontId="0" fillId="0" borderId="36" xfId="0" applyBorder="1" applyAlignment="1">
      <alignment horizontal="left" vertical="center"/>
    </xf>
    <xf numFmtId="0" fontId="0" fillId="0" borderId="37" xfId="0" applyBorder="1" applyAlignment="1">
      <alignment horizontal="left" vertical="center"/>
    </xf>
    <xf numFmtId="0" fontId="0" fillId="0" borderId="38" xfId="0" applyBorder="1" applyAlignment="1">
      <alignment horizontal="left" vertical="center"/>
    </xf>
    <xf numFmtId="0" fontId="0" fillId="0" borderId="39" xfId="0" applyBorder="1" applyAlignment="1">
      <alignment horizontal="left" vertical="center"/>
    </xf>
    <xf numFmtId="0" fontId="0" fillId="0" borderId="20" xfId="0" applyBorder="1" applyAlignment="1">
      <alignment vertical="center"/>
    </xf>
    <xf numFmtId="0" fontId="0" fillId="0" borderId="22" xfId="0" applyBorder="1" applyAlignment="1">
      <alignment vertical="center"/>
    </xf>
    <xf numFmtId="0" fontId="0" fillId="0" borderId="28" xfId="0" applyBorder="1" applyAlignment="1">
      <alignment vertical="center"/>
    </xf>
    <xf numFmtId="0" fontId="0" fillId="0" borderId="31" xfId="0" applyBorder="1" applyAlignment="1">
      <alignment vertical="center"/>
    </xf>
    <xf numFmtId="0" fontId="0" fillId="0" borderId="25" xfId="0" applyBorder="1" applyAlignment="1">
      <alignment horizontal="center" vertical="center"/>
    </xf>
    <xf numFmtId="0" fontId="0" fillId="0" borderId="27" xfId="0" applyBorder="1" applyAlignment="1">
      <alignment vertical="center"/>
    </xf>
    <xf numFmtId="0" fontId="24" fillId="0" borderId="0" xfId="0" applyFont="1" applyAlignment="1">
      <alignment horizontal="center" wrapText="1" shrinkToFit="1"/>
    </xf>
    <xf numFmtId="0" fontId="0" fillId="0" borderId="0" xfId="0" applyAlignment="1">
      <alignment horizontal="right" vertical="center"/>
    </xf>
    <xf numFmtId="0" fontId="37" fillId="0" borderId="0" xfId="0" applyFont="1" applyAlignment="1">
      <alignment vertical="center"/>
    </xf>
    <xf numFmtId="0" fontId="37" fillId="33" borderId="12" xfId="0" applyFont="1" applyFill="1" applyBorder="1" applyAlignment="1">
      <alignment horizontal="centerContinuous" vertical="center"/>
    </xf>
    <xf numFmtId="0" fontId="37" fillId="0" borderId="0" xfId="0" applyFont="1">
      <alignment vertical="top"/>
    </xf>
    <xf numFmtId="0" fontId="37" fillId="0" borderId="0" xfId="0" applyFont="1" applyBorder="1">
      <alignment vertical="top"/>
    </xf>
    <xf numFmtId="0" fontId="38" fillId="0" borderId="0" xfId="0" applyFont="1" applyAlignment="1">
      <alignment vertical="center"/>
    </xf>
    <xf numFmtId="0" fontId="38" fillId="0" borderId="0" xfId="0" applyFont="1">
      <alignment vertical="top"/>
    </xf>
    <xf numFmtId="0" fontId="33" fillId="0" borderId="0" xfId="0" applyFont="1" applyBorder="1">
      <alignment vertical="top"/>
    </xf>
    <xf numFmtId="0" fontId="33" fillId="0" borderId="40" xfId="0" applyFont="1" applyBorder="1">
      <alignment vertical="top"/>
    </xf>
    <xf numFmtId="0" fontId="33" fillId="0" borderId="41" xfId="0" applyFont="1" applyBorder="1">
      <alignment vertical="top"/>
    </xf>
    <xf numFmtId="0" fontId="20" fillId="0" borderId="41" xfId="0" applyFont="1" applyBorder="1">
      <alignment vertical="top"/>
    </xf>
    <xf numFmtId="0" fontId="20" fillId="0" borderId="42" xfId="0" applyFont="1" applyBorder="1">
      <alignment vertical="top"/>
    </xf>
    <xf numFmtId="0" fontId="20" fillId="0" borderId="43" xfId="0" applyFont="1" applyBorder="1">
      <alignment vertical="top"/>
    </xf>
    <xf numFmtId="0" fontId="20" fillId="0" borderId="44" xfId="0" applyFont="1" applyBorder="1">
      <alignment vertical="top"/>
    </xf>
    <xf numFmtId="0" fontId="20" fillId="0" borderId="45" xfId="0" applyFont="1" applyBorder="1">
      <alignment vertical="top"/>
    </xf>
    <xf numFmtId="0" fontId="20" fillId="0" borderId="46" xfId="0" applyFont="1" applyBorder="1">
      <alignment vertical="top"/>
    </xf>
    <xf numFmtId="0" fontId="20" fillId="0" borderId="47" xfId="0" applyFont="1" applyBorder="1">
      <alignment vertical="top"/>
    </xf>
    <xf numFmtId="0" fontId="34" fillId="0" borderId="43" xfId="0" applyFont="1" applyBorder="1" applyAlignment="1">
      <alignment vertical="center"/>
    </xf>
    <xf numFmtId="0" fontId="39" fillId="0" borderId="41" xfId="0" applyFont="1" applyBorder="1">
      <alignment vertical="top"/>
    </xf>
    <xf numFmtId="0" fontId="37" fillId="0" borderId="41" xfId="0" applyFont="1" applyBorder="1">
      <alignment vertical="top"/>
    </xf>
    <xf numFmtId="0" fontId="37" fillId="0" borderId="42" xfId="0" applyFont="1" applyBorder="1">
      <alignment vertical="top"/>
    </xf>
    <xf numFmtId="0" fontId="37" fillId="0" borderId="43" xfId="0" applyFont="1" applyBorder="1">
      <alignment vertical="top"/>
    </xf>
    <xf numFmtId="0" fontId="37" fillId="0" borderId="44" xfId="0" applyFont="1" applyBorder="1">
      <alignment vertical="top"/>
    </xf>
    <xf numFmtId="0" fontId="36" fillId="0" borderId="47" xfId="0" applyFont="1" applyBorder="1">
      <alignment vertical="top"/>
    </xf>
    <xf numFmtId="0" fontId="33" fillId="0" borderId="43" xfId="0" applyFont="1" applyBorder="1">
      <alignment vertical="top"/>
    </xf>
    <xf numFmtId="0" fontId="27" fillId="0" borderId="43" xfId="0" applyFont="1" applyBorder="1">
      <alignment vertical="top"/>
    </xf>
    <xf numFmtId="0" fontId="0" fillId="0" borderId="46" xfId="0" applyBorder="1">
      <alignment vertical="top"/>
    </xf>
    <xf numFmtId="0" fontId="27" fillId="0" borderId="2" xfId="0" applyFont="1" applyBorder="1" applyAlignment="1">
      <alignment horizontal="left" vertical="center"/>
    </xf>
    <xf numFmtId="0" fontId="27" fillId="0" borderId="5" xfId="0" applyFont="1" applyBorder="1" applyAlignment="1">
      <alignment horizontal="left" vertical="center" shrinkToFit="1"/>
    </xf>
    <xf numFmtId="0" fontId="27" fillId="0" borderId="5" xfId="0" applyFont="1" applyBorder="1" applyAlignment="1">
      <alignment horizontal="left" vertical="center"/>
    </xf>
    <xf numFmtId="179" fontId="27" fillId="0" borderId="49" xfId="6" applyFont="1" applyBorder="1" applyAlignment="1">
      <alignment horizontal="left" vertical="center" shrinkToFit="1"/>
    </xf>
    <xf numFmtId="179" fontId="27" fillId="0" borderId="49" xfId="6" applyFont="1" applyBorder="1" applyAlignment="1">
      <alignment horizontal="left" vertical="center"/>
    </xf>
    <xf numFmtId="179" fontId="28" fillId="0" borderId="52" xfId="6" applyFont="1" applyBorder="1" applyAlignment="1">
      <alignment horizontal="left" vertical="center" shrinkToFit="1"/>
    </xf>
    <xf numFmtId="0" fontId="27" fillId="0" borderId="53" xfId="0" applyFont="1" applyBorder="1" applyAlignment="1">
      <alignment horizontal="left" vertical="center" shrinkToFit="1"/>
    </xf>
    <xf numFmtId="179" fontId="29" fillId="0" borderId="54" xfId="6" applyFont="1" applyBorder="1" applyAlignment="1">
      <alignment horizontal="left" vertical="center" shrinkToFit="1"/>
    </xf>
    <xf numFmtId="179" fontId="28" fillId="0" borderId="52" xfId="6" applyFont="1" applyBorder="1" applyAlignment="1">
      <alignment horizontal="left" vertical="center"/>
    </xf>
    <xf numFmtId="179" fontId="29" fillId="0" borderId="54" xfId="6" applyFont="1" applyBorder="1" applyAlignment="1">
      <alignment horizontal="left" vertical="center"/>
    </xf>
    <xf numFmtId="0" fontId="28" fillId="0" borderId="55" xfId="7" applyFont="1" applyBorder="1" applyAlignment="1">
      <alignment horizontal="left" vertical="center"/>
    </xf>
    <xf numFmtId="179" fontId="28" fillId="0" borderId="57" xfId="6" applyFont="1" applyBorder="1" applyAlignment="1">
      <alignment horizontal="left" vertical="center" shrinkToFit="1"/>
    </xf>
    <xf numFmtId="179" fontId="29" fillId="0" borderId="58" xfId="6" applyFont="1" applyBorder="1" applyAlignment="1">
      <alignment horizontal="left" vertical="center" shrinkToFit="1"/>
    </xf>
    <xf numFmtId="179" fontId="35" fillId="0" borderId="52" xfId="6" applyFont="1" applyBorder="1" applyAlignment="1">
      <alignment horizontal="left" vertical="center" shrinkToFit="1"/>
    </xf>
    <xf numFmtId="0" fontId="27" fillId="0" borderId="0" xfId="0" applyFont="1" applyBorder="1" applyAlignment="1">
      <alignment horizontal="left" vertical="center" shrinkToFit="1"/>
    </xf>
    <xf numFmtId="179" fontId="27" fillId="0" borderId="52" xfId="6" applyFont="1" applyBorder="1" applyAlignment="1">
      <alignment horizontal="left" vertical="center" shrinkToFit="1"/>
    </xf>
    <xf numFmtId="0" fontId="29" fillId="0" borderId="56" xfId="7" applyFont="1" applyBorder="1" applyAlignment="1">
      <alignment horizontal="left" vertical="center"/>
    </xf>
    <xf numFmtId="0" fontId="27" fillId="38" borderId="2" xfId="7" applyFont="1" applyFill="1" applyAlignment="1">
      <alignment horizontal="right" vertical="center"/>
    </xf>
    <xf numFmtId="0" fontId="28" fillId="0" borderId="59" xfId="7" applyFont="1" applyBorder="1" applyAlignment="1">
      <alignment horizontal="left" vertical="center"/>
    </xf>
    <xf numFmtId="0" fontId="27" fillId="0" borderId="60" xfId="7" applyFont="1" applyBorder="1" applyAlignment="1">
      <alignment horizontal="left" vertical="center"/>
    </xf>
    <xf numFmtId="0" fontId="29" fillId="0" borderId="61" xfId="7" applyFont="1" applyBorder="1" applyAlignment="1">
      <alignment horizontal="left" vertical="center"/>
    </xf>
    <xf numFmtId="0" fontId="27" fillId="0" borderId="49" xfId="0" applyFont="1" applyBorder="1" applyAlignment="1">
      <alignment horizontal="left" vertical="center" shrinkToFit="1"/>
    </xf>
    <xf numFmtId="0" fontId="27" fillId="0" borderId="0" xfId="0" applyFont="1" applyBorder="1" applyAlignment="1">
      <alignment horizontal="left" vertical="center"/>
    </xf>
    <xf numFmtId="0" fontId="27" fillId="0" borderId="62" xfId="0" applyFont="1" applyBorder="1" applyAlignment="1">
      <alignment horizontal="left" vertical="center" shrinkToFit="1"/>
    </xf>
    <xf numFmtId="0" fontId="27" fillId="0" borderId="49" xfId="0" applyFont="1" applyBorder="1" applyAlignment="1">
      <alignment horizontal="left" vertical="center"/>
    </xf>
    <xf numFmtId="0" fontId="27" fillId="0" borderId="62" xfId="0" applyFont="1" applyBorder="1" applyAlignment="1">
      <alignment horizontal="left" vertical="center"/>
    </xf>
    <xf numFmtId="0" fontId="27" fillId="0" borderId="48" xfId="7" applyFont="1" applyBorder="1" applyAlignment="1">
      <alignment horizontal="left" vertical="center"/>
    </xf>
    <xf numFmtId="179" fontId="27" fillId="0" borderId="63" xfId="6" applyFont="1" applyBorder="1" applyAlignment="1">
      <alignment horizontal="left" vertical="center" shrinkToFit="1"/>
    </xf>
    <xf numFmtId="178" fontId="29" fillId="0" borderId="65" xfId="5" applyFont="1" applyBorder="1">
      <alignment horizontal="center" vertical="center"/>
    </xf>
    <xf numFmtId="0" fontId="28" fillId="0" borderId="0" xfId="0" applyFont="1" applyBorder="1" applyAlignment="1">
      <alignment horizontal="left" vertical="center" shrinkToFit="1"/>
    </xf>
    <xf numFmtId="0" fontId="27" fillId="39" borderId="2" xfId="7" applyFont="1" applyFill="1" applyAlignment="1">
      <alignment horizontal="left" vertical="center"/>
    </xf>
    <xf numFmtId="0" fontId="29" fillId="39" borderId="2" xfId="7" applyFont="1" applyFill="1" applyAlignment="1">
      <alignment horizontal="left" vertical="center"/>
    </xf>
    <xf numFmtId="179" fontId="35" fillId="0" borderId="1" xfId="6" applyFont="1" applyBorder="1" applyAlignment="1">
      <alignment horizontal="left" vertical="center" shrinkToFit="1"/>
    </xf>
    <xf numFmtId="0" fontId="28" fillId="39" borderId="2" xfId="7" applyFont="1" applyFill="1" applyAlignment="1">
      <alignment horizontal="left" vertical="center"/>
    </xf>
    <xf numFmtId="0" fontId="27" fillId="39" borderId="55" xfId="7" applyFont="1" applyFill="1" applyBorder="1" applyAlignment="1">
      <alignment horizontal="left" vertical="center"/>
    </xf>
    <xf numFmtId="0" fontId="27" fillId="39" borderId="2" xfId="7" applyFont="1" applyFill="1" applyAlignment="1">
      <alignment horizontal="right" vertical="center"/>
    </xf>
    <xf numFmtId="0" fontId="35" fillId="39" borderId="2" xfId="7" applyFont="1" applyFill="1" applyAlignment="1">
      <alignment horizontal="left" vertical="center"/>
    </xf>
    <xf numFmtId="0" fontId="28" fillId="0" borderId="5" xfId="0" applyFont="1" applyBorder="1" applyAlignment="1">
      <alignment horizontal="left" vertical="center" shrinkToFit="1"/>
    </xf>
    <xf numFmtId="0" fontId="29" fillId="39" borderId="56" xfId="7" applyFont="1" applyFill="1" applyBorder="1" applyAlignment="1">
      <alignment horizontal="left" vertical="center"/>
    </xf>
    <xf numFmtId="0" fontId="40" fillId="39" borderId="2" xfId="7" applyFont="1" applyFill="1" applyAlignment="1">
      <alignment horizontal="left" vertical="center"/>
    </xf>
    <xf numFmtId="0" fontId="27" fillId="0" borderId="2" xfId="7" applyFont="1" applyAlignment="1">
      <alignment horizontal="right" vertical="center"/>
    </xf>
    <xf numFmtId="179" fontId="29" fillId="0" borderId="5" xfId="6" applyFont="1" applyFill="1" applyAlignment="1">
      <alignment horizontal="left" vertical="center"/>
    </xf>
    <xf numFmtId="0" fontId="27" fillId="0" borderId="66" xfId="0" applyFont="1" applyBorder="1" applyAlignment="1">
      <alignment horizontal="left" vertical="center" shrinkToFit="1"/>
    </xf>
    <xf numFmtId="0" fontId="24" fillId="0" borderId="0" xfId="0" applyFont="1" applyAlignment="1">
      <alignment horizontal="right"/>
    </xf>
    <xf numFmtId="0" fontId="27" fillId="38" borderId="55" xfId="7" applyFont="1" applyFill="1" applyBorder="1" applyAlignment="1">
      <alignment horizontal="left" vertical="center"/>
    </xf>
    <xf numFmtId="0" fontId="27" fillId="38" borderId="2" xfId="7" applyFont="1" applyFill="1" applyAlignment="1">
      <alignment horizontal="left" vertical="center"/>
    </xf>
    <xf numFmtId="0" fontId="35" fillId="38" borderId="2" xfId="7" applyFont="1" applyFill="1" applyAlignment="1">
      <alignment horizontal="left" vertical="center"/>
    </xf>
    <xf numFmtId="0" fontId="29" fillId="38" borderId="2" xfId="7" applyFont="1" applyFill="1" applyAlignment="1">
      <alignment horizontal="left" vertical="center"/>
    </xf>
    <xf numFmtId="0" fontId="27" fillId="38" borderId="2" xfId="0" applyFont="1" applyFill="1" applyBorder="1" applyAlignment="1">
      <alignment horizontal="left" vertical="center"/>
    </xf>
    <xf numFmtId="179" fontId="27" fillId="38" borderId="5" xfId="6" applyFont="1" applyFill="1" applyAlignment="1">
      <alignment horizontal="left" vertical="center"/>
    </xf>
    <xf numFmtId="0" fontId="28" fillId="38" borderId="2" xfId="7" applyFont="1" applyFill="1" applyAlignment="1">
      <alignment horizontal="left" vertical="center"/>
    </xf>
    <xf numFmtId="0" fontId="27" fillId="39" borderId="5" xfId="7" applyFont="1" applyFill="1" applyBorder="1" applyAlignment="1">
      <alignment horizontal="left" vertical="center"/>
    </xf>
    <xf numFmtId="0" fontId="27" fillId="0" borderId="5" xfId="7" applyFont="1" applyBorder="1" applyAlignment="1">
      <alignment horizontal="left" vertical="center"/>
    </xf>
    <xf numFmtId="0" fontId="29" fillId="0" borderId="5" xfId="7" applyFont="1" applyBorder="1" applyAlignment="1">
      <alignment horizontal="left" vertical="center"/>
    </xf>
    <xf numFmtId="179" fontId="28" fillId="0" borderId="67" xfId="6" applyFont="1" applyBorder="1" applyAlignment="1">
      <alignment horizontal="left" vertical="center" shrinkToFit="1"/>
    </xf>
    <xf numFmtId="179" fontId="27" fillId="0" borderId="68" xfId="6" applyFont="1" applyBorder="1" applyAlignment="1">
      <alignment horizontal="left" vertical="center" shrinkToFit="1"/>
    </xf>
    <xf numFmtId="179" fontId="35" fillId="0" borderId="68" xfId="6" applyFont="1" applyBorder="1" applyAlignment="1">
      <alignment horizontal="left" vertical="center" shrinkToFit="1"/>
    </xf>
    <xf numFmtId="179" fontId="29" fillId="0" borderId="69" xfId="6" applyFont="1" applyBorder="1" applyAlignment="1">
      <alignment horizontal="left" vertical="center" shrinkToFit="1"/>
    </xf>
    <xf numFmtId="0" fontId="27" fillId="0" borderId="70" xfId="0" applyFont="1" applyBorder="1" applyAlignment="1">
      <alignment horizontal="left" vertical="center"/>
    </xf>
    <xf numFmtId="0" fontId="27" fillId="0" borderId="71" xfId="0" applyFont="1" applyBorder="1" applyAlignment="1">
      <alignment horizontal="left" vertical="center"/>
    </xf>
    <xf numFmtId="0" fontId="27" fillId="39" borderId="71" xfId="7" applyFont="1" applyFill="1" applyBorder="1" applyAlignment="1">
      <alignment horizontal="left" vertical="center"/>
    </xf>
    <xf numFmtId="0" fontId="27" fillId="0" borderId="71" xfId="7" applyFont="1" applyBorder="1" applyAlignment="1">
      <alignment horizontal="left" vertical="center"/>
    </xf>
    <xf numFmtId="0" fontId="29" fillId="0" borderId="72" xfId="7" applyFont="1" applyBorder="1" applyAlignment="1">
      <alignment horizontal="left" vertical="center"/>
    </xf>
    <xf numFmtId="0" fontId="27" fillId="0" borderId="73" xfId="0" applyFont="1" applyBorder="1" applyAlignment="1">
      <alignment horizontal="left" vertical="center"/>
    </xf>
    <xf numFmtId="0" fontId="27" fillId="0" borderId="74" xfId="0" applyFont="1" applyBorder="1" applyAlignment="1">
      <alignment horizontal="left" vertical="center"/>
    </xf>
    <xf numFmtId="0" fontId="27" fillId="39" borderId="74" xfId="7" applyFont="1" applyFill="1" applyBorder="1" applyAlignment="1">
      <alignment horizontal="left" vertical="center"/>
    </xf>
    <xf numFmtId="0" fontId="27" fillId="0" borderId="74" xfId="7" applyFont="1" applyBorder="1" applyAlignment="1">
      <alignment horizontal="left" vertical="center"/>
    </xf>
    <xf numFmtId="0" fontId="29" fillId="0" borderId="75" xfId="7" applyFont="1" applyBorder="1" applyAlignment="1">
      <alignment horizontal="left" vertical="center"/>
    </xf>
    <xf numFmtId="0" fontId="41" fillId="0" borderId="0" xfId="50" applyBorder="1" applyAlignment="1">
      <alignment vertical="top"/>
    </xf>
    <xf numFmtId="0" fontId="33" fillId="0" borderId="41" xfId="0" applyFont="1" applyBorder="1" applyAlignment="1">
      <alignment horizontal="center" vertical="top"/>
    </xf>
    <xf numFmtId="179" fontId="42" fillId="0" borderId="1" xfId="6" applyFont="1" applyBorder="1" applyAlignment="1">
      <alignment horizontal="left" vertical="center" shrinkToFit="1"/>
    </xf>
    <xf numFmtId="179" fontId="26" fillId="0" borderId="1" xfId="6" applyFont="1" applyBorder="1" applyAlignment="1">
      <alignment horizontal="left" vertical="center" shrinkToFit="1"/>
    </xf>
    <xf numFmtId="179" fontId="43" fillId="0" borderId="1" xfId="6" applyFont="1" applyBorder="1" applyAlignment="1">
      <alignment horizontal="left" vertical="center" shrinkToFit="1"/>
    </xf>
    <xf numFmtId="179" fontId="42" fillId="0" borderId="3" xfId="6" applyFont="1" applyBorder="1" applyAlignment="1">
      <alignment horizontal="left" vertical="center" shrinkToFit="1"/>
    </xf>
    <xf numFmtId="179" fontId="26" fillId="0" borderId="3" xfId="6" applyFont="1" applyBorder="1" applyAlignment="1">
      <alignment horizontal="left" vertical="center" shrinkToFit="1"/>
    </xf>
    <xf numFmtId="179" fontId="43" fillId="0" borderId="3" xfId="6" applyFont="1" applyBorder="1" applyAlignment="1">
      <alignment horizontal="left" vertical="center" shrinkToFit="1"/>
    </xf>
    <xf numFmtId="179" fontId="43" fillId="0" borderId="51" xfId="6" applyFont="1" applyBorder="1" applyAlignment="1">
      <alignment horizontal="left" vertical="center" shrinkToFit="1"/>
    </xf>
    <xf numFmtId="179" fontId="42" fillId="0" borderId="57" xfId="6" applyFont="1" applyBorder="1" applyAlignment="1">
      <alignment horizontal="left" vertical="center" shrinkToFit="1"/>
    </xf>
    <xf numFmtId="179" fontId="43" fillId="0" borderId="58" xfId="6" applyFont="1" applyBorder="1" applyAlignment="1">
      <alignment horizontal="left" vertical="center" shrinkToFit="1"/>
    </xf>
    <xf numFmtId="179" fontId="44" fillId="0" borderId="1" xfId="6" applyFont="1" applyBorder="1" applyAlignment="1">
      <alignment horizontal="left" vertical="center" shrinkToFit="1"/>
    </xf>
    <xf numFmtId="179" fontId="44" fillId="0" borderId="3" xfId="6" applyFont="1" applyBorder="1" applyAlignment="1">
      <alignment horizontal="left" vertical="center" shrinkToFit="1"/>
    </xf>
    <xf numFmtId="179" fontId="44" fillId="0" borderId="63" xfId="6" applyFont="1" applyBorder="1" applyAlignment="1">
      <alignment horizontal="left" vertical="center" shrinkToFit="1"/>
    </xf>
    <xf numFmtId="179" fontId="26" fillId="0" borderId="64" xfId="6" applyFont="1" applyBorder="1" applyAlignment="1">
      <alignment horizontal="left" vertical="center" shrinkToFit="1"/>
    </xf>
    <xf numFmtId="179" fontId="26" fillId="0" borderId="63" xfId="6" applyFont="1" applyBorder="1" applyAlignment="1">
      <alignment horizontal="left" vertical="center" shrinkToFit="1"/>
    </xf>
    <xf numFmtId="179" fontId="28" fillId="0" borderId="50" xfId="6" applyFont="1" applyBorder="1" applyAlignment="1">
      <alignment horizontal="left" vertical="center" shrinkToFit="1"/>
    </xf>
    <xf numFmtId="0" fontId="27" fillId="38" borderId="56" xfId="7" applyFont="1" applyFill="1" applyBorder="1" applyAlignment="1">
      <alignment horizontal="left" vertical="center"/>
    </xf>
    <xf numFmtId="0" fontId="27" fillId="0" borderId="55" xfId="7" applyFont="1" applyBorder="1" applyAlignment="1">
      <alignment horizontal="left" vertical="center"/>
    </xf>
    <xf numFmtId="0" fontId="40" fillId="38" borderId="2" xfId="7" applyFont="1" applyFill="1" applyAlignment="1">
      <alignment horizontal="left" vertical="center"/>
    </xf>
    <xf numFmtId="179" fontId="27" fillId="0" borderId="5" xfId="6" applyFont="1" applyFill="1" applyAlignment="1">
      <alignment horizontal="left" vertical="center"/>
    </xf>
    <xf numFmtId="179" fontId="44" fillId="0" borderId="3" xfId="6" applyFont="1" applyFill="1" applyBorder="1" applyAlignment="1">
      <alignment horizontal="left" vertical="center" shrinkToFit="1"/>
    </xf>
    <xf numFmtId="0" fontId="37" fillId="34" borderId="13" xfId="0" applyFont="1" applyFill="1" applyBorder="1" applyAlignment="1">
      <alignment horizontal="left" vertical="center"/>
    </xf>
    <xf numFmtId="0" fontId="37" fillId="34" borderId="14" xfId="0" applyFont="1" applyFill="1" applyBorder="1" applyAlignment="1">
      <alignment horizontal="left" vertical="center"/>
    </xf>
    <xf numFmtId="0" fontId="37" fillId="34" borderId="15" xfId="0" applyFont="1" applyFill="1" applyBorder="1" applyAlignment="1">
      <alignment horizontal="left" vertical="center"/>
    </xf>
    <xf numFmtId="0" fontId="38" fillId="33" borderId="13" xfId="0" applyFont="1" applyFill="1" applyBorder="1" applyAlignment="1">
      <alignment horizontal="left" vertical="center" shrinkToFit="1"/>
    </xf>
    <xf numFmtId="0" fontId="38" fillId="33" borderId="14" xfId="0" applyFont="1" applyFill="1" applyBorder="1" applyAlignment="1">
      <alignment horizontal="left" vertical="center" shrinkToFit="1"/>
    </xf>
    <xf numFmtId="0" fontId="38" fillId="33" borderId="15" xfId="0" applyFont="1" applyFill="1" applyBorder="1" applyAlignment="1">
      <alignment horizontal="left" vertical="center" shrinkToFit="1"/>
    </xf>
    <xf numFmtId="0" fontId="22" fillId="0" borderId="0" xfId="2" applyFont="1">
      <alignment horizontal="left"/>
    </xf>
    <xf numFmtId="0" fontId="23" fillId="0" borderId="0" xfId="1" applyFont="1">
      <alignment vertical="top"/>
    </xf>
    <xf numFmtId="0" fontId="37" fillId="37" borderId="12" xfId="0" applyFont="1" applyFill="1" applyBorder="1" applyAlignment="1">
      <alignment horizontal="left" vertical="center"/>
    </xf>
    <xf numFmtId="0" fontId="37" fillId="36" borderId="13" xfId="0" applyFont="1" applyFill="1" applyBorder="1" applyAlignment="1">
      <alignment horizontal="left" vertical="center"/>
    </xf>
    <xf numFmtId="0" fontId="37" fillId="36" borderId="14" xfId="0" applyFont="1" applyFill="1" applyBorder="1" applyAlignment="1">
      <alignment horizontal="left" vertical="center"/>
    </xf>
    <xf numFmtId="0" fontId="37" fillId="36" borderId="15" xfId="0" applyFont="1" applyFill="1" applyBorder="1" applyAlignment="1">
      <alignment horizontal="left" vertical="center"/>
    </xf>
    <xf numFmtId="0" fontId="37" fillId="35" borderId="13" xfId="0" applyFont="1" applyFill="1" applyBorder="1" applyAlignment="1">
      <alignment horizontal="left" vertical="center"/>
    </xf>
    <xf numFmtId="0" fontId="37" fillId="35" borderId="14" xfId="0" applyFont="1" applyFill="1" applyBorder="1" applyAlignment="1">
      <alignment horizontal="left" vertical="center"/>
    </xf>
    <xf numFmtId="0" fontId="37" fillId="35" borderId="15" xfId="0" applyFont="1" applyFill="1" applyBorder="1" applyAlignment="1">
      <alignment horizontal="left" vertical="center"/>
    </xf>
    <xf numFmtId="0" fontId="30" fillId="0" borderId="0" xfId="1" applyFont="1" applyAlignment="1">
      <alignment horizontal="center"/>
    </xf>
    <xf numFmtId="0" fontId="0" fillId="34" borderId="28" xfId="0" applyFill="1" applyBorder="1" applyAlignment="1">
      <alignment horizontal="center" vertical="center" textRotation="255"/>
    </xf>
    <xf numFmtId="0" fontId="0" fillId="34" borderId="20" xfId="0" applyFill="1" applyBorder="1" applyAlignment="1">
      <alignment horizontal="center" vertical="center" textRotation="255"/>
    </xf>
    <xf numFmtId="0" fontId="0" fillId="34" borderId="22" xfId="0" applyFill="1" applyBorder="1" applyAlignment="1">
      <alignment horizontal="center" vertical="center" textRotation="255"/>
    </xf>
    <xf numFmtId="0" fontId="0" fillId="0" borderId="29" xfId="0" applyBorder="1" applyAlignment="1">
      <alignment horizontal="left" vertical="center"/>
    </xf>
    <xf numFmtId="0" fontId="0" fillId="0" borderId="16" xfId="0" applyBorder="1" applyAlignment="1">
      <alignment horizontal="left" vertical="center"/>
    </xf>
    <xf numFmtId="0" fontId="0" fillId="0" borderId="32" xfId="0" applyBorder="1" applyAlignment="1">
      <alignment horizontal="left" vertical="center"/>
    </xf>
    <xf numFmtId="0" fontId="0" fillId="36" borderId="28" xfId="0" applyFill="1" applyBorder="1" applyAlignment="1">
      <alignment horizontal="center" vertical="center" textRotation="255"/>
    </xf>
    <xf numFmtId="0" fontId="0" fillId="36" borderId="20" xfId="0" applyFill="1" applyBorder="1" applyAlignment="1">
      <alignment horizontal="center" vertical="center" textRotation="255"/>
    </xf>
    <xf numFmtId="0" fontId="0" fillId="36" borderId="31" xfId="0" applyFill="1" applyBorder="1" applyAlignment="1">
      <alignment horizontal="center" vertical="center" textRotation="255"/>
    </xf>
    <xf numFmtId="0" fontId="0" fillId="35" borderId="17" xfId="0" applyFill="1" applyBorder="1" applyAlignment="1">
      <alignment horizontal="center" vertical="center" textRotation="255"/>
    </xf>
    <xf numFmtId="0" fontId="0" fillId="35" borderId="20" xfId="0" applyFill="1" applyBorder="1" applyAlignment="1">
      <alignment horizontal="center" vertical="center" textRotation="255"/>
    </xf>
    <xf numFmtId="0" fontId="0" fillId="35" borderId="22" xfId="0" applyFill="1" applyBorder="1" applyAlignment="1">
      <alignment horizontal="center" vertical="center" textRotation="255"/>
    </xf>
    <xf numFmtId="0" fontId="0" fillId="0" borderId="23" xfId="0" applyBorder="1" applyAlignment="1">
      <alignment horizontal="left" vertical="center"/>
    </xf>
    <xf numFmtId="0" fontId="0" fillId="37" borderId="17" xfId="0" applyFill="1" applyBorder="1" applyAlignment="1">
      <alignment horizontal="center" vertical="center" textRotation="255"/>
    </xf>
    <xf numFmtId="0" fontId="0" fillId="37" borderId="20" xfId="0" applyFill="1" applyBorder="1" applyAlignment="1">
      <alignment horizontal="center" vertical="center" textRotation="255"/>
    </xf>
    <xf numFmtId="0" fontId="0" fillId="37" borderId="22" xfId="0" applyFill="1" applyBorder="1" applyAlignment="1">
      <alignment horizontal="center" vertical="center" textRotation="255"/>
    </xf>
    <xf numFmtId="0" fontId="0" fillId="0" borderId="18" xfId="0" applyBorder="1" applyAlignment="1">
      <alignment horizontal="left" vertical="center"/>
    </xf>
  </cellXfs>
  <cellStyles count="51">
    <cellStyle name="20% - アクセント 1" xfId="27" builtinId="30" customBuiltin="1"/>
    <cellStyle name="20% - アクセント 2" xfId="31" builtinId="34" customBuiltin="1"/>
    <cellStyle name="20% - アクセント 3" xfId="35" builtinId="38" customBuiltin="1"/>
    <cellStyle name="20% - アクセント 4" xfId="39" builtinId="42" customBuiltin="1"/>
    <cellStyle name="20% - アクセント 5" xfId="43" builtinId="46" customBuiltin="1"/>
    <cellStyle name="20% - アクセント 6" xfId="47" builtinId="50" customBuiltin="1"/>
    <cellStyle name="40% - アクセント 1" xfId="28" builtinId="31" customBuiltin="1"/>
    <cellStyle name="40% - アクセント 2" xfId="32" builtinId="35" customBuiltin="1"/>
    <cellStyle name="40% - アクセント 3" xfId="36" builtinId="39" customBuiltin="1"/>
    <cellStyle name="40% - アクセント 4" xfId="40" builtinId="43" customBuiltin="1"/>
    <cellStyle name="40% - アクセント 5" xfId="44" builtinId="47" customBuiltin="1"/>
    <cellStyle name="40% - アクセント 6" xfId="48" builtinId="51" customBuiltin="1"/>
    <cellStyle name="60% - アクセント 1" xfId="29" builtinId="32" customBuiltin="1"/>
    <cellStyle name="60% - アクセント 2" xfId="33" builtinId="36" customBuiltin="1"/>
    <cellStyle name="60% - アクセント 3" xfId="37" builtinId="40" customBuiltin="1"/>
    <cellStyle name="60% - アクセント 4" xfId="41" builtinId="44" customBuiltin="1"/>
    <cellStyle name="60% - アクセント 5" xfId="45" builtinId="48" customBuiltin="1"/>
    <cellStyle name="60% - アクセント 6" xfId="49" builtinId="52" customBuiltin="1"/>
    <cellStyle name="DayDescriptions" xfId="7" xr:uid="{00000000-0005-0000-0000-000012000000}"/>
    <cellStyle name="アクセント 1" xfId="26" builtinId="29" customBuiltin="1"/>
    <cellStyle name="アクセント 2" xfId="30" builtinId="33" customBuiltin="1"/>
    <cellStyle name="アクセント 3" xfId="34" builtinId="37" customBuiltin="1"/>
    <cellStyle name="アクセント 4" xfId="38" builtinId="41" customBuiltin="1"/>
    <cellStyle name="アクセント 5" xfId="42" builtinId="45" customBuiltin="1"/>
    <cellStyle name="アクセント 6" xfId="46" builtinId="49" customBuiltin="1"/>
    <cellStyle name="タイトル" xfId="2" builtinId="15" customBuiltin="1"/>
    <cellStyle name="チェック セル" xfId="21" builtinId="23" customBuiltin="1"/>
    <cellStyle name="どちらでもない" xfId="16" builtinId="28" customBuiltin="1"/>
    <cellStyle name="パーセント" xfId="13" builtinId="5" customBuiltin="1"/>
    <cellStyle name="ハイパーリンク" xfId="50" builtinId="8"/>
    <cellStyle name="メモ" xfId="23" builtinId="10" customBuiltin="1"/>
    <cellStyle name="ラベルの入力 (右揃え)" xfId="8" xr:uid="{00000000-0005-0000-0000-00001F000000}"/>
    <cellStyle name="ラベルの入力 (左揃え)" xfId="1" xr:uid="{00000000-0005-0000-0000-000020000000}"/>
    <cellStyle name="リンク セル" xfId="20" builtinId="24" customBuiltin="1"/>
    <cellStyle name="悪い" xfId="15" builtinId="27" customBuiltin="1"/>
    <cellStyle name="計算" xfId="19" builtinId="22" customBuiltin="1"/>
    <cellStyle name="警告文" xfId="22" builtinId="11" customBuiltin="1"/>
    <cellStyle name="桁区切り" xfId="10" builtinId="6" customBuiltin="1"/>
    <cellStyle name="桁区切り [0.00]" xfId="9" builtinId="3" customBuiltin="1"/>
    <cellStyle name="見出し 1" xfId="3" builtinId="16" customBuiltin="1"/>
    <cellStyle name="見出し 2" xfId="4" builtinId="17" customBuiltin="1"/>
    <cellStyle name="見出し 3" xfId="5" builtinId="18" customBuiltin="1"/>
    <cellStyle name="見出し 4" xfId="6" builtinId="19" customBuiltin="1"/>
    <cellStyle name="集計" xfId="25" builtinId="25" customBuiltin="1"/>
    <cellStyle name="出力" xfId="18" builtinId="21" customBuiltin="1"/>
    <cellStyle name="説明文" xfId="24" builtinId="53" customBuiltin="1"/>
    <cellStyle name="通貨" xfId="12" builtinId="7" customBuiltin="1"/>
    <cellStyle name="通貨 [0.00]" xfId="11" builtinId="4" customBuiltin="1"/>
    <cellStyle name="入力" xfId="17" builtinId="20" customBuiltin="1"/>
    <cellStyle name="標準" xfId="0" builtinId="0" customBuiltin="1"/>
    <cellStyle name="良い" xfId="14" builtinId="26" customBuiltin="1"/>
  </cellStyles>
  <dxfs count="124">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s>
  <tableStyles count="0" defaultTableStyle="TableStyleMedium2" defaultPivotStyle="PivotStyleLight16"/>
  <colors>
    <mruColors>
      <color rgb="FFFFCCFF"/>
      <color rgb="FFFF99FF"/>
      <color rgb="FF8FB4FF"/>
      <color rgb="FFCCFFCC"/>
      <color rgb="FFFFFF99"/>
      <color rgb="FF0070C0"/>
      <color rgb="FFFFFFCC"/>
      <color rgb="FFFFCCCC"/>
      <color rgb="FFCCFFFF"/>
      <color rgb="FF619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jpeg"/><Relationship Id="rId7" Type="http://schemas.openxmlformats.org/officeDocument/2006/relationships/image" Target="../media/image7.jpeg"/><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emf"/><Relationship Id="rId1" Type="http://schemas.openxmlformats.org/officeDocument/2006/relationships/image" Target="../media/image10.jpeg"/><Relationship Id="rId6" Type="http://schemas.openxmlformats.org/officeDocument/2006/relationships/image" Target="../media/image15.png"/><Relationship Id="rId5" Type="http://schemas.openxmlformats.org/officeDocument/2006/relationships/image" Target="../media/image14.tmp"/><Relationship Id="rId4" Type="http://schemas.openxmlformats.org/officeDocument/2006/relationships/image" Target="../media/image13.PNG"/></Relationships>
</file>

<file path=xl/drawings/_rels/drawing3.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image" Target="../media/image18.jpeg"/><Relationship Id="rId7" Type="http://schemas.openxmlformats.org/officeDocument/2006/relationships/image" Target="../media/image22.jpeg"/><Relationship Id="rId2" Type="http://schemas.openxmlformats.org/officeDocument/2006/relationships/image" Target="../media/image17.jpeg"/><Relationship Id="rId1" Type="http://schemas.openxmlformats.org/officeDocument/2006/relationships/image" Target="../media/image16.jpeg"/><Relationship Id="rId6" Type="http://schemas.openxmlformats.org/officeDocument/2006/relationships/image" Target="../media/image21.jpeg"/><Relationship Id="rId11" Type="http://schemas.openxmlformats.org/officeDocument/2006/relationships/image" Target="../media/image25.png"/><Relationship Id="rId5" Type="http://schemas.openxmlformats.org/officeDocument/2006/relationships/image" Target="../media/image20.jpeg"/><Relationship Id="rId10" Type="http://schemas.openxmlformats.org/officeDocument/2006/relationships/image" Target="../media/image24.png"/><Relationship Id="rId4" Type="http://schemas.openxmlformats.org/officeDocument/2006/relationships/image" Target="../media/image19.jpeg"/><Relationship Id="rId9" Type="http://schemas.microsoft.com/office/2007/relationships/hdphoto" Target="../media/hdphoto1.wdp"/></Relationships>
</file>

<file path=xl/drawings/_rels/drawing4.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28.jpeg"/><Relationship Id="rId7" Type="http://schemas.openxmlformats.org/officeDocument/2006/relationships/image" Target="../media/image31.png"/><Relationship Id="rId2" Type="http://schemas.openxmlformats.org/officeDocument/2006/relationships/image" Target="../media/image27.jpeg"/><Relationship Id="rId1" Type="http://schemas.openxmlformats.org/officeDocument/2006/relationships/image" Target="../media/image26.jpeg"/><Relationship Id="rId6" Type="http://schemas.microsoft.com/office/2007/relationships/hdphoto" Target="../media/hdphoto2.wdp"/><Relationship Id="rId5" Type="http://schemas.openxmlformats.org/officeDocument/2006/relationships/image" Target="../media/image30.png"/><Relationship Id="rId4" Type="http://schemas.openxmlformats.org/officeDocument/2006/relationships/image" Target="../media/image2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9.emf"/><Relationship Id="rId3" Type="http://schemas.openxmlformats.org/officeDocument/2006/relationships/image" Target="../media/image34.jpeg"/><Relationship Id="rId7" Type="http://schemas.openxmlformats.org/officeDocument/2006/relationships/image" Target="../media/image38.emf"/><Relationship Id="rId2" Type="http://schemas.microsoft.com/office/2007/relationships/hdphoto" Target="../media/hdphoto3.wdp"/><Relationship Id="rId1" Type="http://schemas.openxmlformats.org/officeDocument/2006/relationships/image" Target="../media/image33.png"/><Relationship Id="rId6" Type="http://schemas.openxmlformats.org/officeDocument/2006/relationships/image" Target="../media/image37.emf"/><Relationship Id="rId5" Type="http://schemas.openxmlformats.org/officeDocument/2006/relationships/image" Target="../media/image36.emf"/><Relationship Id="rId10" Type="http://schemas.microsoft.com/office/2007/relationships/hdphoto" Target="../media/hdphoto4.wdp"/><Relationship Id="rId4" Type="http://schemas.openxmlformats.org/officeDocument/2006/relationships/image" Target="../media/image35.jpeg"/><Relationship Id="rId9" Type="http://schemas.openxmlformats.org/officeDocument/2006/relationships/image" Target="../media/image40.png"/></Relationships>
</file>

<file path=xl/drawings/_rels/drawing6.xml.rels><?xml version="1.0" encoding="UTF-8" standalone="yes"?>
<Relationships xmlns="http://schemas.openxmlformats.org/package/2006/relationships"><Relationship Id="rId8" Type="http://schemas.microsoft.com/office/2007/relationships/hdphoto" Target="../media/hdphoto6.wdp"/><Relationship Id="rId13" Type="http://schemas.openxmlformats.org/officeDocument/2006/relationships/image" Target="../media/image49.png"/><Relationship Id="rId18" Type="http://schemas.microsoft.com/office/2007/relationships/hdphoto" Target="../media/hdphoto11.wdp"/><Relationship Id="rId3" Type="http://schemas.openxmlformats.org/officeDocument/2006/relationships/image" Target="../media/image43.emf"/><Relationship Id="rId21" Type="http://schemas.openxmlformats.org/officeDocument/2006/relationships/image" Target="../media/image53.png"/><Relationship Id="rId7" Type="http://schemas.openxmlformats.org/officeDocument/2006/relationships/image" Target="../media/image46.png"/><Relationship Id="rId12" Type="http://schemas.microsoft.com/office/2007/relationships/hdphoto" Target="../media/hdphoto8.wdp"/><Relationship Id="rId17" Type="http://schemas.openxmlformats.org/officeDocument/2006/relationships/image" Target="../media/image51.png"/><Relationship Id="rId25" Type="http://schemas.openxmlformats.org/officeDocument/2006/relationships/image" Target="../media/image56.jpeg"/><Relationship Id="rId2" Type="http://schemas.openxmlformats.org/officeDocument/2006/relationships/image" Target="../media/image42.emf"/><Relationship Id="rId16" Type="http://schemas.microsoft.com/office/2007/relationships/hdphoto" Target="../media/hdphoto10.wdp"/><Relationship Id="rId20" Type="http://schemas.microsoft.com/office/2007/relationships/hdphoto" Target="../media/hdphoto12.wdp"/><Relationship Id="rId1" Type="http://schemas.openxmlformats.org/officeDocument/2006/relationships/image" Target="../media/image41.emf"/><Relationship Id="rId6" Type="http://schemas.microsoft.com/office/2007/relationships/hdphoto" Target="../media/hdphoto5.wdp"/><Relationship Id="rId11" Type="http://schemas.openxmlformats.org/officeDocument/2006/relationships/image" Target="../media/image48.png"/><Relationship Id="rId24" Type="http://schemas.openxmlformats.org/officeDocument/2006/relationships/image" Target="../media/image55.jpeg"/><Relationship Id="rId5" Type="http://schemas.openxmlformats.org/officeDocument/2006/relationships/image" Target="../media/image45.png"/><Relationship Id="rId15" Type="http://schemas.openxmlformats.org/officeDocument/2006/relationships/image" Target="../media/image50.png"/><Relationship Id="rId23" Type="http://schemas.openxmlformats.org/officeDocument/2006/relationships/image" Target="../media/image54.jpeg"/><Relationship Id="rId10" Type="http://schemas.microsoft.com/office/2007/relationships/hdphoto" Target="../media/hdphoto7.wdp"/><Relationship Id="rId19" Type="http://schemas.openxmlformats.org/officeDocument/2006/relationships/image" Target="../media/image52.png"/><Relationship Id="rId4" Type="http://schemas.openxmlformats.org/officeDocument/2006/relationships/image" Target="../media/image44.jpeg"/><Relationship Id="rId9" Type="http://schemas.openxmlformats.org/officeDocument/2006/relationships/image" Target="../media/image47.png"/><Relationship Id="rId14" Type="http://schemas.microsoft.com/office/2007/relationships/hdphoto" Target="../media/hdphoto9.wdp"/><Relationship Id="rId22" Type="http://schemas.microsoft.com/office/2007/relationships/hdphoto" Target="../media/hdphoto13.wdp"/></Relationships>
</file>

<file path=xl/drawings/_rels/drawing7.xml.rels><?xml version="1.0" encoding="UTF-8" standalone="yes"?>
<Relationships xmlns="http://schemas.openxmlformats.org/package/2006/relationships"><Relationship Id="rId3" Type="http://schemas.openxmlformats.org/officeDocument/2006/relationships/image" Target="../media/image59.PNG"/><Relationship Id="rId7" Type="http://schemas.microsoft.com/office/2007/relationships/hdphoto" Target="../media/hdphoto14.wdp"/><Relationship Id="rId2" Type="http://schemas.openxmlformats.org/officeDocument/2006/relationships/image" Target="../media/image58.emf"/><Relationship Id="rId1" Type="http://schemas.openxmlformats.org/officeDocument/2006/relationships/image" Target="../media/image57.jpeg"/><Relationship Id="rId6" Type="http://schemas.openxmlformats.org/officeDocument/2006/relationships/image" Target="../media/image62.png"/><Relationship Id="rId5" Type="http://schemas.openxmlformats.org/officeDocument/2006/relationships/image" Target="../media/image61.jpeg"/><Relationship Id="rId4" Type="http://schemas.openxmlformats.org/officeDocument/2006/relationships/image" Target="../media/image60.PNG"/></Relationships>
</file>

<file path=xl/drawings/_rels/drawing8.xml.rels><?xml version="1.0" encoding="UTF-8" standalone="yes"?>
<Relationships xmlns="http://schemas.openxmlformats.org/package/2006/relationships"><Relationship Id="rId8" Type="http://schemas.openxmlformats.org/officeDocument/2006/relationships/image" Target="../media/image70.PNG"/><Relationship Id="rId3" Type="http://schemas.openxmlformats.org/officeDocument/2006/relationships/image" Target="../media/image65.jpeg"/><Relationship Id="rId7" Type="http://schemas.openxmlformats.org/officeDocument/2006/relationships/image" Target="../media/image69.png"/><Relationship Id="rId2" Type="http://schemas.openxmlformats.org/officeDocument/2006/relationships/image" Target="../media/image64.jpeg"/><Relationship Id="rId1" Type="http://schemas.openxmlformats.org/officeDocument/2006/relationships/image" Target="../media/image63.jpeg"/><Relationship Id="rId6" Type="http://schemas.openxmlformats.org/officeDocument/2006/relationships/image" Target="../media/image68.png"/><Relationship Id="rId5" Type="http://schemas.openxmlformats.org/officeDocument/2006/relationships/image" Target="../media/image67.png"/><Relationship Id="rId4" Type="http://schemas.openxmlformats.org/officeDocument/2006/relationships/image" Target="../media/image66.png"/></Relationships>
</file>

<file path=xl/drawings/_rels/drawing9.xml.rels><?xml version="1.0" encoding="UTF-8" standalone="yes"?>
<Relationships xmlns="http://schemas.openxmlformats.org/package/2006/relationships"><Relationship Id="rId8" Type="http://schemas.openxmlformats.org/officeDocument/2006/relationships/image" Target="../media/image76.jpeg"/><Relationship Id="rId3" Type="http://schemas.openxmlformats.org/officeDocument/2006/relationships/image" Target="../media/image73.png"/><Relationship Id="rId7" Type="http://schemas.openxmlformats.org/officeDocument/2006/relationships/image" Target="../media/image75.png"/><Relationship Id="rId2" Type="http://schemas.openxmlformats.org/officeDocument/2006/relationships/image" Target="../media/image72.jpeg"/><Relationship Id="rId1" Type="http://schemas.openxmlformats.org/officeDocument/2006/relationships/image" Target="../media/image71.jpeg"/><Relationship Id="rId6" Type="http://schemas.microsoft.com/office/2007/relationships/hdphoto" Target="../media/hdphoto16.wdp"/><Relationship Id="rId5" Type="http://schemas.openxmlformats.org/officeDocument/2006/relationships/image" Target="../media/image74.png"/><Relationship Id="rId4" Type="http://schemas.microsoft.com/office/2007/relationships/hdphoto" Target="../media/hdphoto15.wdp"/></Relationships>
</file>

<file path=xl/drawings/_rels/drawing10.xml.rels><?xml version="1.0" encoding="UTF-8" standalone="yes"?>
<Relationships xmlns="http://schemas.openxmlformats.org/package/2006/relationships"><Relationship Id="rId8" Type="http://schemas.microsoft.com/office/2007/relationships/hdphoto" Target="../media/hdphoto18.wdp"/><Relationship Id="rId3" Type="http://schemas.openxmlformats.org/officeDocument/2006/relationships/image" Target="../media/image79.jpeg"/><Relationship Id="rId7" Type="http://schemas.openxmlformats.org/officeDocument/2006/relationships/image" Target="../media/image82.png"/><Relationship Id="rId2" Type="http://schemas.openxmlformats.org/officeDocument/2006/relationships/image" Target="../media/image78.png"/><Relationship Id="rId1" Type="http://schemas.openxmlformats.org/officeDocument/2006/relationships/image" Target="../media/image77.jpeg"/><Relationship Id="rId6" Type="http://schemas.microsoft.com/office/2007/relationships/hdphoto" Target="../media/hdphoto17.wdp"/><Relationship Id="rId5" Type="http://schemas.openxmlformats.org/officeDocument/2006/relationships/image" Target="../media/image81.png"/><Relationship Id="rId4" Type="http://schemas.openxmlformats.org/officeDocument/2006/relationships/image" Target="../media/image80.png"/><Relationship Id="rId9" Type="http://schemas.openxmlformats.org/officeDocument/2006/relationships/image" Target="../media/image83.png"/></Relationships>
</file>

<file path=xl/drawings/_rels/drawing11.xml.rels><?xml version="1.0" encoding="UTF-8" standalone="yes"?>
<Relationships xmlns="http://schemas.openxmlformats.org/package/2006/relationships"><Relationship Id="rId8" Type="http://schemas.microsoft.com/office/2007/relationships/hdphoto" Target="../media/hdphoto20.wdp"/><Relationship Id="rId13" Type="http://schemas.openxmlformats.org/officeDocument/2006/relationships/image" Target="../media/image93.emf"/><Relationship Id="rId3" Type="http://schemas.openxmlformats.org/officeDocument/2006/relationships/image" Target="../media/image86.png"/><Relationship Id="rId7" Type="http://schemas.openxmlformats.org/officeDocument/2006/relationships/image" Target="../media/image89.png"/><Relationship Id="rId12" Type="http://schemas.openxmlformats.org/officeDocument/2006/relationships/image" Target="../media/image92.png"/><Relationship Id="rId2" Type="http://schemas.openxmlformats.org/officeDocument/2006/relationships/image" Target="../media/image85.jpeg"/><Relationship Id="rId1" Type="http://schemas.openxmlformats.org/officeDocument/2006/relationships/image" Target="../media/image84.jpeg"/><Relationship Id="rId6" Type="http://schemas.microsoft.com/office/2007/relationships/hdphoto" Target="../media/hdphoto19.wdp"/><Relationship Id="rId11" Type="http://schemas.openxmlformats.org/officeDocument/2006/relationships/image" Target="../media/image91.png"/><Relationship Id="rId5" Type="http://schemas.openxmlformats.org/officeDocument/2006/relationships/image" Target="../media/image88.png"/><Relationship Id="rId10" Type="http://schemas.microsoft.com/office/2007/relationships/hdphoto" Target="../media/hdphoto21.wdp"/><Relationship Id="rId4" Type="http://schemas.openxmlformats.org/officeDocument/2006/relationships/image" Target="../media/image87.png"/><Relationship Id="rId9" Type="http://schemas.openxmlformats.org/officeDocument/2006/relationships/image" Target="../media/image90.png"/><Relationship Id="rId14" Type="http://schemas.openxmlformats.org/officeDocument/2006/relationships/image" Target="../media/image94.emf"/></Relationships>
</file>

<file path=xl/drawings/_rels/drawing12.xml.rels><?xml version="1.0" encoding="UTF-8" standalone="yes"?>
<Relationships xmlns="http://schemas.openxmlformats.org/package/2006/relationships"><Relationship Id="rId2" Type="http://schemas.openxmlformats.org/officeDocument/2006/relationships/image" Target="../media/image95.png"/><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5</xdr:col>
      <xdr:colOff>975013</xdr:colOff>
      <xdr:row>42</xdr:row>
      <xdr:rowOff>38101</xdr:rowOff>
    </xdr:from>
    <xdr:to>
      <xdr:col>7</xdr:col>
      <xdr:colOff>1545474</xdr:colOff>
      <xdr:row>49</xdr:row>
      <xdr:rowOff>205888</xdr:rowOff>
    </xdr:to>
    <xdr:pic>
      <xdr:nvPicPr>
        <xdr:cNvPr id="3" name="図 2" descr="画面の領域">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098" t="3460" r="19708"/>
        <a:stretch/>
      </xdr:blipFill>
      <xdr:spPr>
        <a:xfrm>
          <a:off x="8068540" y="16234065"/>
          <a:ext cx="4026478" cy="2596661"/>
        </a:xfrm>
        <a:prstGeom prst="rect">
          <a:avLst/>
        </a:prstGeom>
      </xdr:spPr>
    </xdr:pic>
    <xdr:clientData/>
  </xdr:twoCellAnchor>
  <xdr:twoCellAnchor>
    <xdr:from>
      <xdr:col>4</xdr:col>
      <xdr:colOff>1544585</xdr:colOff>
      <xdr:row>11</xdr:row>
      <xdr:rowOff>64406</xdr:rowOff>
    </xdr:from>
    <xdr:to>
      <xdr:col>7</xdr:col>
      <xdr:colOff>1656503</xdr:colOff>
      <xdr:row>14</xdr:row>
      <xdr:rowOff>310997</xdr:rowOff>
    </xdr:to>
    <xdr:grpSp>
      <xdr:nvGrpSpPr>
        <xdr:cNvPr id="14" name="グループ化 13">
          <a:extLst>
            <a:ext uri="{FF2B5EF4-FFF2-40B4-BE49-F238E27FC236}">
              <a16:creationId xmlns:a16="http://schemas.microsoft.com/office/drawing/2014/main" id="{00000000-0008-0000-0000-00000E000000}"/>
            </a:ext>
          </a:extLst>
        </xdr:cNvPr>
        <xdr:cNvGrpSpPr/>
      </xdr:nvGrpSpPr>
      <xdr:grpSpPr>
        <a:xfrm>
          <a:off x="6900356" y="5148035"/>
          <a:ext cx="5304404" cy="1389591"/>
          <a:chOff x="-54911" y="2721486"/>
          <a:chExt cx="5761370" cy="1217400"/>
        </a:xfrm>
      </xdr:grpSpPr>
      <xdr:sp macro="" textlink="">
        <xdr:nvSpPr>
          <xdr:cNvPr id="10" name="吹き出し: 角を丸めた四角形 9">
            <a:extLst>
              <a:ext uri="{FF2B5EF4-FFF2-40B4-BE49-F238E27FC236}">
                <a16:creationId xmlns:a16="http://schemas.microsoft.com/office/drawing/2014/main" id="{00000000-0008-0000-0000-00000A000000}"/>
              </a:ext>
            </a:extLst>
          </xdr:cNvPr>
          <xdr:cNvSpPr/>
        </xdr:nvSpPr>
        <xdr:spPr>
          <a:xfrm>
            <a:off x="-54911" y="2721486"/>
            <a:ext cx="5761370" cy="1217400"/>
          </a:xfrm>
          <a:prstGeom prst="wedgeRoundRectCallout">
            <a:avLst>
              <a:gd name="adj1" fmla="val 48915"/>
              <a:gd name="adj2" fmla="val 3339"/>
              <a:gd name="adj3" fmla="val 16667"/>
            </a:avLst>
          </a:prstGeom>
          <a:solidFill>
            <a:schemeClr val="accent6">
              <a:lumMod val="20000"/>
              <a:lumOff val="8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今年度観察する予定のたねや苗の用意をしましょう。</a:t>
            </a: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３年生→ホウセンカ・ヒマワリ・</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オクラ</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・ピーマン</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  </a:t>
            </a:r>
            <a:endPar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４年生→ヘチマ・ツルレイシ</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（ニガウリ）</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・キュウリ</a:t>
            </a: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５年生→インゲンマメ・</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トウモロコシ・</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ヘチマ・アサガオ</a:t>
            </a: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６年生→</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ホウセンカ・</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ジャガイモ・インゲンマメ</a:t>
            </a:r>
            <a:endParaRPr kumimoji="1" lang="ja-JP" altLang="en-US" sz="1100"/>
          </a:p>
        </xdr:txBody>
      </xdr:sp>
      <xdr:pic>
        <xdr:nvPicPr>
          <xdr:cNvPr id="13" name="図 12" descr="RIMG3358">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2">
            <a:lum bright="20000"/>
            <a:extLst>
              <a:ext uri="{28A0092B-C50C-407E-A947-70E740481C1C}">
                <a14:useLocalDpi xmlns:a14="http://schemas.microsoft.com/office/drawing/2010/main" val="0"/>
              </a:ext>
            </a:extLst>
          </a:blip>
          <a:srcRect/>
          <a:stretch>
            <a:fillRect/>
          </a:stretch>
        </xdr:blipFill>
        <xdr:spPr bwMode="auto">
          <a:xfrm>
            <a:off x="4819305" y="2754893"/>
            <a:ext cx="826372" cy="516214"/>
          </a:xfrm>
          <a:prstGeom prst="rect">
            <a:avLst/>
          </a:prstGeom>
          <a:noFill/>
        </xdr:spPr>
      </xdr:pic>
    </xdr:grpSp>
    <xdr:clientData/>
  </xdr:twoCellAnchor>
  <xdr:twoCellAnchor>
    <xdr:from>
      <xdr:col>0</xdr:col>
      <xdr:colOff>99026</xdr:colOff>
      <xdr:row>31</xdr:row>
      <xdr:rowOff>2</xdr:rowOff>
    </xdr:from>
    <xdr:to>
      <xdr:col>4</xdr:col>
      <xdr:colOff>61504</xdr:colOff>
      <xdr:row>35</xdr:row>
      <xdr:rowOff>152400</xdr:rowOff>
    </xdr:to>
    <xdr:grpSp>
      <xdr:nvGrpSpPr>
        <xdr:cNvPr id="17" name="グループ化 16">
          <a:extLst>
            <a:ext uri="{FF2B5EF4-FFF2-40B4-BE49-F238E27FC236}">
              <a16:creationId xmlns:a16="http://schemas.microsoft.com/office/drawing/2014/main" id="{00000000-0008-0000-0000-000011000000}"/>
            </a:ext>
          </a:extLst>
        </xdr:cNvPr>
        <xdr:cNvGrpSpPr/>
      </xdr:nvGrpSpPr>
      <xdr:grpSpPr>
        <a:xfrm>
          <a:off x="99026" y="13356773"/>
          <a:ext cx="5318249" cy="1480456"/>
          <a:chOff x="2217539" y="7308011"/>
          <a:chExt cx="5423162" cy="1327540"/>
        </a:xfrm>
        <a:solidFill>
          <a:srgbClr val="FFCCFF"/>
        </a:solidFill>
      </xdr:grpSpPr>
      <xdr:sp macro="" textlink="">
        <xdr:nvSpPr>
          <xdr:cNvPr id="15" name="四角形: 角を丸くする 14">
            <a:extLst>
              <a:ext uri="{FF2B5EF4-FFF2-40B4-BE49-F238E27FC236}">
                <a16:creationId xmlns:a16="http://schemas.microsoft.com/office/drawing/2014/main" id="{00000000-0008-0000-0000-00000F000000}"/>
              </a:ext>
            </a:extLst>
          </xdr:cNvPr>
          <xdr:cNvSpPr/>
        </xdr:nvSpPr>
        <xdr:spPr>
          <a:xfrm>
            <a:off x="2217539" y="7308011"/>
            <a:ext cx="5423162" cy="1327540"/>
          </a:xfrm>
          <a:prstGeom prst="roundRect">
            <a:avLst/>
          </a:prstGeom>
          <a:grp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ジャガイモは</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日中の土の中の温度が</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10</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にな</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ってから植えると地中でくさったり病気になっ</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たりしないで成長します。種いもは芽の出てい</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るふくらんだ面を上</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切ったほうを下になるよ</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うに植えると芽生えが１～２日早くなります。</a:t>
            </a:r>
          </a:p>
        </xdr:txBody>
      </xdr:sp>
      <xdr:pic>
        <xdr:nvPicPr>
          <xdr:cNvPr id="16" name="図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283489" y="7496728"/>
            <a:ext cx="1208978" cy="967383"/>
          </a:xfrm>
          <a:prstGeom prst="rect">
            <a:avLst/>
          </a:prstGeom>
          <a:grpFill/>
        </xdr:spPr>
      </xdr:pic>
    </xdr:grpSp>
    <xdr:clientData/>
  </xdr:twoCellAnchor>
  <xdr:twoCellAnchor>
    <xdr:from>
      <xdr:col>4</xdr:col>
      <xdr:colOff>114751</xdr:colOff>
      <xdr:row>31</xdr:row>
      <xdr:rowOff>53980</xdr:rowOff>
    </xdr:from>
    <xdr:to>
      <xdr:col>6</xdr:col>
      <xdr:colOff>1265372</xdr:colOff>
      <xdr:row>35</xdr:row>
      <xdr:rowOff>141514</xdr:rowOff>
    </xdr:to>
    <xdr:grpSp>
      <xdr:nvGrpSpPr>
        <xdr:cNvPr id="21" name="グループ化 20">
          <a:extLst>
            <a:ext uri="{FF2B5EF4-FFF2-40B4-BE49-F238E27FC236}">
              <a16:creationId xmlns:a16="http://schemas.microsoft.com/office/drawing/2014/main" id="{00000000-0008-0000-0000-000015000000}"/>
            </a:ext>
          </a:extLst>
        </xdr:cNvPr>
        <xdr:cNvGrpSpPr/>
      </xdr:nvGrpSpPr>
      <xdr:grpSpPr>
        <a:xfrm>
          <a:off x="5470522" y="13410751"/>
          <a:ext cx="4612279" cy="1415592"/>
          <a:chOff x="112957" y="4208177"/>
          <a:chExt cx="4729265" cy="1333302"/>
        </a:xfrm>
        <a:solidFill>
          <a:srgbClr val="CCFFFF"/>
        </a:solidFill>
      </xdr:grpSpPr>
      <xdr:sp macro="" textlink="">
        <xdr:nvSpPr>
          <xdr:cNvPr id="27" name="四角形: 角を丸くする 26">
            <a:extLst>
              <a:ext uri="{FF2B5EF4-FFF2-40B4-BE49-F238E27FC236}">
                <a16:creationId xmlns:a16="http://schemas.microsoft.com/office/drawing/2014/main" id="{00000000-0008-0000-0000-00001B000000}"/>
              </a:ext>
            </a:extLst>
          </xdr:cNvPr>
          <xdr:cNvSpPr/>
        </xdr:nvSpPr>
        <xdr:spPr>
          <a:xfrm>
            <a:off x="112957" y="4208177"/>
            <a:ext cx="4729265" cy="1333302"/>
          </a:xfrm>
          <a:prstGeom prst="roundRect">
            <a:avLst/>
          </a:prstGeom>
          <a:grp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ツクシの</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胞子(</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ほうし</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は</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顕微鏡</a:t>
            </a:r>
          </a:p>
          <a:p>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けんびきょう</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で見ると不思議</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な動きをします。乾燥させ</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冷蔵</a:t>
            </a:r>
          </a:p>
          <a:p>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庫(</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れいぞうこ</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で保存すると長</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持ちします。</a:t>
            </a:r>
          </a:p>
        </xdr:txBody>
      </xdr:sp>
      <xdr:grpSp>
        <xdr:nvGrpSpPr>
          <xdr:cNvPr id="20" name="グループ化 19">
            <a:extLst>
              <a:ext uri="{FF2B5EF4-FFF2-40B4-BE49-F238E27FC236}">
                <a16:creationId xmlns:a16="http://schemas.microsoft.com/office/drawing/2014/main" id="{00000000-0008-0000-0000-000014000000}"/>
              </a:ext>
            </a:extLst>
          </xdr:cNvPr>
          <xdr:cNvGrpSpPr/>
        </xdr:nvGrpSpPr>
        <xdr:grpSpPr>
          <a:xfrm>
            <a:off x="2897557" y="4325052"/>
            <a:ext cx="1833033" cy="1088612"/>
            <a:chOff x="3557963" y="4340492"/>
            <a:chExt cx="1862460" cy="1030553"/>
          </a:xfrm>
          <a:grpFill/>
        </xdr:grpSpPr>
        <xdr:pic>
          <xdr:nvPicPr>
            <xdr:cNvPr id="28" name="Picture 708" descr="ツクシとスギナ (３月)">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7963" y="4340492"/>
              <a:ext cx="773433" cy="1018530"/>
            </a:xfrm>
            <a:prstGeom prst="rect">
              <a:avLst/>
            </a:prstGeom>
            <a:grpFill/>
          </xdr:spPr>
        </xdr:pic>
        <xdr:pic>
          <xdr:nvPicPr>
            <xdr:cNvPr id="29" name="Picture 713">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679076" y="4346386"/>
              <a:ext cx="741347" cy="1024659"/>
            </a:xfrm>
            <a:prstGeom prst="rect">
              <a:avLst/>
            </a:prstGeom>
            <a:grpFill/>
          </xdr:spPr>
        </xdr:pic>
        <xdr:sp macro="" textlink="">
          <xdr:nvSpPr>
            <xdr:cNvPr id="30" name="右矢印 188">
              <a:extLst>
                <a:ext uri="{FF2B5EF4-FFF2-40B4-BE49-F238E27FC236}">
                  <a16:creationId xmlns:a16="http://schemas.microsoft.com/office/drawing/2014/main" id="{00000000-0008-0000-0000-00001E000000}"/>
                </a:ext>
              </a:extLst>
            </xdr:cNvPr>
            <xdr:cNvSpPr/>
          </xdr:nvSpPr>
          <xdr:spPr>
            <a:xfrm>
              <a:off x="4343464" y="4750478"/>
              <a:ext cx="356235" cy="208915"/>
            </a:xfrm>
            <a:prstGeom prst="rightArrow">
              <a:avLst/>
            </a:prstGeom>
            <a:solidFill>
              <a:srgbClr val="FF0000"/>
            </a:solidFill>
            <a:ln w="25400" cap="flat" cmpd="sng" algn="ctr">
              <a:solidFill>
                <a:srgbClr val="FF0000"/>
              </a:solidFill>
              <a:prstDash val="solid"/>
            </a:ln>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grpSp>
    </xdr:grpSp>
    <xdr:clientData/>
  </xdr:twoCellAnchor>
  <xdr:twoCellAnchor>
    <xdr:from>
      <xdr:col>1</xdr:col>
      <xdr:colOff>70757</xdr:colOff>
      <xdr:row>42</xdr:row>
      <xdr:rowOff>341540</xdr:rowOff>
    </xdr:from>
    <xdr:to>
      <xdr:col>3</xdr:col>
      <xdr:colOff>990600</xdr:colOff>
      <xdr:row>48</xdr:row>
      <xdr:rowOff>262619</xdr:rowOff>
    </xdr:to>
    <xdr:sp macro="" textlink="">
      <xdr:nvSpPr>
        <xdr:cNvPr id="45" name="AutoShape 2221">
          <a:extLst>
            <a:ext uri="{FF2B5EF4-FFF2-40B4-BE49-F238E27FC236}">
              <a16:creationId xmlns:a16="http://schemas.microsoft.com/office/drawing/2014/main" id="{00000000-0008-0000-0000-00002D000000}"/>
            </a:ext>
          </a:extLst>
        </xdr:cNvPr>
        <xdr:cNvSpPr>
          <a:spLocks noChangeArrowheads="1"/>
        </xdr:cNvSpPr>
      </xdr:nvSpPr>
      <xdr:spPr bwMode="auto">
        <a:xfrm>
          <a:off x="232682" y="16505465"/>
          <a:ext cx="4386943" cy="2054679"/>
        </a:xfrm>
        <a:prstGeom prst="wedgeRectCallout">
          <a:avLst>
            <a:gd name="adj1" fmla="val -25052"/>
            <a:gd name="adj2" fmla="val -12183"/>
          </a:avLst>
        </a:prstGeom>
        <a:solidFill>
          <a:srgbClr val="FFCCFF"/>
        </a:solidFill>
        <a:ln w="9525">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年生「</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物の燃え方と空気</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６年生で育成を目指す「より妥当な考えをつくりだす力」について解説しています。</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ものが燃える前とものが燃えた後とで、空気はどのように変わるのか、予想の場面で児童が多面的に考えられるような授業の展開例です。</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1</xdr:col>
      <xdr:colOff>13854</xdr:colOff>
      <xdr:row>6</xdr:row>
      <xdr:rowOff>113433</xdr:rowOff>
    </xdr:from>
    <xdr:to>
      <xdr:col>2</xdr:col>
      <xdr:colOff>1593272</xdr:colOff>
      <xdr:row>9</xdr:row>
      <xdr:rowOff>55420</xdr:rowOff>
    </xdr:to>
    <xdr:sp macro="" textlink="">
      <xdr:nvSpPr>
        <xdr:cNvPr id="57" name="AutoShape 257">
          <a:extLst>
            <a:ext uri="{FF2B5EF4-FFF2-40B4-BE49-F238E27FC236}">
              <a16:creationId xmlns:a16="http://schemas.microsoft.com/office/drawing/2014/main" id="{00000000-0008-0000-0000-000039000000}"/>
            </a:ext>
          </a:extLst>
        </xdr:cNvPr>
        <xdr:cNvSpPr>
          <a:spLocks noChangeArrowheads="1"/>
        </xdr:cNvSpPr>
      </xdr:nvSpPr>
      <xdr:spPr bwMode="auto">
        <a:xfrm>
          <a:off x="177140" y="3074347"/>
          <a:ext cx="3310246" cy="1084987"/>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l">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４</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卯月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うづき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諸説ありますが、白く小さな花をさかせる「卯の花」にちなんで名付けられたと言われています。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1707666</xdr:colOff>
      <xdr:row>6</xdr:row>
      <xdr:rowOff>304459</xdr:rowOff>
    </xdr:from>
    <xdr:to>
      <xdr:col>5</xdr:col>
      <xdr:colOff>1580395</xdr:colOff>
      <xdr:row>9</xdr:row>
      <xdr:rowOff>313986</xdr:rowOff>
    </xdr:to>
    <xdr:grpSp>
      <xdr:nvGrpSpPr>
        <xdr:cNvPr id="26" name="グループ化 25">
          <a:extLst>
            <a:ext uri="{FF2B5EF4-FFF2-40B4-BE49-F238E27FC236}">
              <a16:creationId xmlns:a16="http://schemas.microsoft.com/office/drawing/2014/main" id="{00000000-0008-0000-0000-00001A000000}"/>
            </a:ext>
          </a:extLst>
        </xdr:cNvPr>
        <xdr:cNvGrpSpPr/>
      </xdr:nvGrpSpPr>
      <xdr:grpSpPr>
        <a:xfrm>
          <a:off x="5332609" y="3265373"/>
          <a:ext cx="3334386" cy="1152527"/>
          <a:chOff x="8867775" y="3419475"/>
          <a:chExt cx="3322208" cy="1152525"/>
        </a:xfrm>
      </xdr:grpSpPr>
      <xdr:sp macro="" textlink="">
        <xdr:nvSpPr>
          <xdr:cNvPr id="19" name="吹き出し: 角を丸めた四角形 18">
            <a:extLst>
              <a:ext uri="{FF2B5EF4-FFF2-40B4-BE49-F238E27FC236}">
                <a16:creationId xmlns:a16="http://schemas.microsoft.com/office/drawing/2014/main" id="{00000000-0008-0000-0000-000013000000}"/>
              </a:ext>
            </a:extLst>
          </xdr:cNvPr>
          <xdr:cNvSpPr/>
        </xdr:nvSpPr>
        <xdr:spPr>
          <a:xfrm>
            <a:off x="8867775" y="3419475"/>
            <a:ext cx="3322208" cy="1152525"/>
          </a:xfrm>
          <a:prstGeom prst="wedgeRoundRectCallout">
            <a:avLst>
              <a:gd name="adj1" fmla="val 59526"/>
              <a:gd name="adj2" fmla="val -46961"/>
              <a:gd name="adj3" fmla="val 16667"/>
            </a:avLst>
          </a:prstGeom>
          <a:solidFill>
            <a:schemeClr val="accent6">
              <a:lumMod val="20000"/>
              <a:lumOff val="8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サクラなどの草木の</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a:p>
            <a:pPr algn="l"/>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花がさき始め、まわ</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a:p>
            <a:pPr algn="l"/>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りに晴れやかな様子</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a:p>
            <a:pPr algn="l"/>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があふれるころ。</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xdr:txBody>
      </xdr:sp>
      <xdr:pic>
        <xdr:nvPicPr>
          <xdr:cNvPr id="22" name="図 21" descr="桜の花 (４月)">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0791826" y="3539059"/>
            <a:ext cx="1276350" cy="893918"/>
          </a:xfrm>
          <a:prstGeom prst="rect">
            <a:avLst/>
          </a:prstGeom>
          <a:noFill/>
        </xdr:spPr>
      </xdr:pic>
    </xdr:grpSp>
    <xdr:clientData/>
  </xdr:twoCellAnchor>
  <xdr:twoCellAnchor>
    <xdr:from>
      <xdr:col>5</xdr:col>
      <xdr:colOff>73479</xdr:colOff>
      <xdr:row>21</xdr:row>
      <xdr:rowOff>75828</xdr:rowOff>
    </xdr:from>
    <xdr:to>
      <xdr:col>7</xdr:col>
      <xdr:colOff>491219</xdr:colOff>
      <xdr:row>24</xdr:row>
      <xdr:rowOff>323743</xdr:rowOff>
    </xdr:to>
    <xdr:grpSp>
      <xdr:nvGrpSpPr>
        <xdr:cNvPr id="59" name="グループ化 58">
          <a:extLst>
            <a:ext uri="{FF2B5EF4-FFF2-40B4-BE49-F238E27FC236}">
              <a16:creationId xmlns:a16="http://schemas.microsoft.com/office/drawing/2014/main" id="{00000000-0008-0000-0000-00003B000000}"/>
            </a:ext>
          </a:extLst>
        </xdr:cNvPr>
        <xdr:cNvGrpSpPr/>
      </xdr:nvGrpSpPr>
      <xdr:grpSpPr>
        <a:xfrm>
          <a:off x="7160079" y="9404885"/>
          <a:ext cx="3879397" cy="1390915"/>
          <a:chOff x="231322" y="2653394"/>
          <a:chExt cx="3152223" cy="1183820"/>
        </a:xfrm>
      </xdr:grpSpPr>
      <xdr:sp macro="" textlink="">
        <xdr:nvSpPr>
          <xdr:cNvPr id="61" name="AutoShape 1179">
            <a:extLst>
              <a:ext uri="{FF2B5EF4-FFF2-40B4-BE49-F238E27FC236}">
                <a16:creationId xmlns:a16="http://schemas.microsoft.com/office/drawing/2014/main" id="{00000000-0008-0000-0000-00003D000000}"/>
              </a:ext>
            </a:extLst>
          </xdr:cNvPr>
          <xdr:cNvSpPr>
            <a:spLocks noChangeArrowheads="1"/>
          </xdr:cNvSpPr>
        </xdr:nvSpPr>
        <xdr:spPr bwMode="auto">
          <a:xfrm>
            <a:off x="231322" y="2653394"/>
            <a:ext cx="3152223" cy="1183820"/>
          </a:xfrm>
          <a:prstGeom prst="wedgeRoundRectCallout">
            <a:avLst>
              <a:gd name="adj1" fmla="val -23988"/>
              <a:gd name="adj2" fmla="val -910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アブラナ</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がさいています。</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ysClr val="windowText" lastClr="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い</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ろいろな町でも菜の花</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祭りが開かれます。</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（大崎市三本木</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、川渡、</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角田市など）</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62" name="図 61" descr="IMGP3302">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7" cstate="print">
            <a:lum bright="20000"/>
            <a:extLst>
              <a:ext uri="{28A0092B-C50C-407E-A947-70E740481C1C}">
                <a14:useLocalDpi xmlns:a14="http://schemas.microsoft.com/office/drawing/2010/main" val="0"/>
              </a:ext>
            </a:extLst>
          </a:blip>
          <a:srcRect/>
          <a:stretch>
            <a:fillRect/>
          </a:stretch>
        </xdr:blipFill>
        <xdr:spPr bwMode="auto">
          <a:xfrm>
            <a:off x="2042056" y="2751341"/>
            <a:ext cx="1234303" cy="993321"/>
          </a:xfrm>
          <a:prstGeom prst="rect">
            <a:avLst/>
          </a:prstGeom>
          <a:noFill/>
          <a:ln>
            <a:noFill/>
          </a:ln>
        </xdr:spPr>
      </xdr:pic>
    </xdr:grpSp>
    <xdr:clientData/>
  </xdr:twoCellAnchor>
  <xdr:twoCellAnchor>
    <xdr:from>
      <xdr:col>2</xdr:col>
      <xdr:colOff>49480</xdr:colOff>
      <xdr:row>28</xdr:row>
      <xdr:rowOff>307280</xdr:rowOff>
    </xdr:from>
    <xdr:to>
      <xdr:col>2</xdr:col>
      <xdr:colOff>478105</xdr:colOff>
      <xdr:row>29</xdr:row>
      <xdr:rowOff>335854</xdr:rowOff>
    </xdr:to>
    <xdr:sp macro="" textlink="">
      <xdr:nvSpPr>
        <xdr:cNvPr id="38" name="楕円 37">
          <a:extLst>
            <a:ext uri="{FF2B5EF4-FFF2-40B4-BE49-F238E27FC236}">
              <a16:creationId xmlns:a16="http://schemas.microsoft.com/office/drawing/2014/main" id="{00000000-0008-0000-0000-000026000000}"/>
            </a:ext>
          </a:extLst>
        </xdr:cNvPr>
        <xdr:cNvSpPr/>
      </xdr:nvSpPr>
      <xdr:spPr>
        <a:xfrm>
          <a:off x="1943594" y="12521051"/>
          <a:ext cx="428625" cy="409574"/>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1583197</xdr:colOff>
      <xdr:row>8</xdr:row>
      <xdr:rowOff>359636</xdr:rowOff>
    </xdr:from>
    <xdr:to>
      <xdr:col>7</xdr:col>
      <xdr:colOff>252419</xdr:colOff>
      <xdr:row>9</xdr:row>
      <xdr:rowOff>359635</xdr:rowOff>
    </xdr:to>
    <xdr:grpSp>
      <xdr:nvGrpSpPr>
        <xdr:cNvPr id="39" name="グループ化 38">
          <a:extLst>
            <a:ext uri="{FF2B5EF4-FFF2-40B4-BE49-F238E27FC236}">
              <a16:creationId xmlns:a16="http://schemas.microsoft.com/office/drawing/2014/main" id="{00000000-0008-0000-0000-000027000000}"/>
            </a:ext>
          </a:extLst>
        </xdr:cNvPr>
        <xdr:cNvGrpSpPr/>
      </xdr:nvGrpSpPr>
      <xdr:grpSpPr>
        <a:xfrm>
          <a:off x="10400626" y="4082550"/>
          <a:ext cx="400050" cy="380999"/>
          <a:chOff x="6247761" y="5370137"/>
          <a:chExt cx="306161" cy="293453"/>
        </a:xfrm>
      </xdr:grpSpPr>
      <xdr:sp macro="" textlink="">
        <xdr:nvSpPr>
          <xdr:cNvPr id="40" name="楕円 39">
            <a:extLst>
              <a:ext uri="{FF2B5EF4-FFF2-40B4-BE49-F238E27FC236}">
                <a16:creationId xmlns:a16="http://schemas.microsoft.com/office/drawing/2014/main" id="{00000000-0008-0000-0000-000028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1" name="弦 40">
            <a:extLst>
              <a:ext uri="{FF2B5EF4-FFF2-40B4-BE49-F238E27FC236}">
                <a16:creationId xmlns:a16="http://schemas.microsoft.com/office/drawing/2014/main" id="{00000000-0008-0000-0000-000029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35626</xdr:colOff>
      <xdr:row>18</xdr:row>
      <xdr:rowOff>303445</xdr:rowOff>
    </xdr:from>
    <xdr:to>
      <xdr:col>1</xdr:col>
      <xdr:colOff>464250</xdr:colOff>
      <xdr:row>19</xdr:row>
      <xdr:rowOff>350617</xdr:rowOff>
    </xdr:to>
    <xdr:sp macro="" textlink="">
      <xdr:nvSpPr>
        <xdr:cNvPr id="43" name="楕円 42">
          <a:extLst>
            <a:ext uri="{FF2B5EF4-FFF2-40B4-BE49-F238E27FC236}">
              <a16:creationId xmlns:a16="http://schemas.microsoft.com/office/drawing/2014/main" id="{00000000-0008-0000-0000-00002B000000}"/>
            </a:ext>
          </a:extLst>
        </xdr:cNvPr>
        <xdr:cNvSpPr/>
      </xdr:nvSpPr>
      <xdr:spPr>
        <a:xfrm>
          <a:off x="198912" y="8271788"/>
          <a:ext cx="428624" cy="428172"/>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190500</xdr:colOff>
      <xdr:row>48</xdr:row>
      <xdr:rowOff>299602</xdr:rowOff>
    </xdr:from>
    <xdr:to>
      <xdr:col>3</xdr:col>
      <xdr:colOff>1019175</xdr:colOff>
      <xdr:row>50</xdr:row>
      <xdr:rowOff>19042</xdr:rowOff>
    </xdr:to>
    <xdr:sp macro="" textlink="">
      <xdr:nvSpPr>
        <xdr:cNvPr id="44" name="テキスト ボックス 43">
          <a:extLst>
            <a:ext uri="{FF2B5EF4-FFF2-40B4-BE49-F238E27FC236}">
              <a16:creationId xmlns:a16="http://schemas.microsoft.com/office/drawing/2014/main" id="{00000000-0008-0000-0000-00002C000000}"/>
            </a:ext>
          </a:extLst>
        </xdr:cNvPr>
        <xdr:cNvSpPr txBox="1"/>
      </xdr:nvSpPr>
      <xdr:spPr>
        <a:xfrm>
          <a:off x="356755" y="18809275"/>
          <a:ext cx="4292311" cy="35674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「授業づくり編６年」に動画が収録されています。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3</xdr:col>
      <xdr:colOff>1038225</xdr:colOff>
      <xdr:row>42</xdr:row>
      <xdr:rowOff>57149</xdr:rowOff>
    </xdr:from>
    <xdr:to>
      <xdr:col>5</xdr:col>
      <xdr:colOff>1045845</xdr:colOff>
      <xdr:row>49</xdr:row>
      <xdr:rowOff>228601</xdr:rowOff>
    </xdr:to>
    <xdr:pic>
      <xdr:nvPicPr>
        <xdr:cNvPr id="4" name="図 3" descr="画面の領域">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667250" y="16221074"/>
          <a:ext cx="3486150" cy="2628901"/>
        </a:xfrm>
        <a:prstGeom prst="rect">
          <a:avLst/>
        </a:prstGeom>
      </xdr:spPr>
    </xdr:pic>
    <xdr:clientData/>
  </xdr:twoCellAnchor>
  <xdr:twoCellAnchor>
    <xdr:from>
      <xdr:col>7</xdr:col>
      <xdr:colOff>316596</xdr:colOff>
      <xdr:row>8</xdr:row>
      <xdr:rowOff>258288</xdr:rowOff>
    </xdr:from>
    <xdr:to>
      <xdr:col>7</xdr:col>
      <xdr:colOff>1687286</xdr:colOff>
      <xdr:row>9</xdr:row>
      <xdr:rowOff>362248</xdr:rowOff>
    </xdr:to>
    <xdr:sp macro="" textlink="">
      <xdr:nvSpPr>
        <xdr:cNvPr id="47" name="AutoShape 723">
          <a:extLst>
            <a:ext uri="{FF2B5EF4-FFF2-40B4-BE49-F238E27FC236}">
              <a16:creationId xmlns:a16="http://schemas.microsoft.com/office/drawing/2014/main" id="{00000000-0008-0000-0000-00002F000000}"/>
            </a:ext>
          </a:extLst>
        </xdr:cNvPr>
        <xdr:cNvSpPr>
          <a:spLocks noChangeArrowheads="1"/>
        </xdr:cNvSpPr>
      </xdr:nvSpPr>
      <xdr:spPr bwMode="auto">
        <a:xfrm>
          <a:off x="10864853" y="3981202"/>
          <a:ext cx="1370690" cy="48496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10340</xdr:colOff>
      <xdr:row>23</xdr:row>
      <xdr:rowOff>327177</xdr:rowOff>
    </xdr:from>
    <xdr:to>
      <xdr:col>2</xdr:col>
      <xdr:colOff>429440</xdr:colOff>
      <xdr:row>24</xdr:row>
      <xdr:rowOff>353153</xdr:rowOff>
    </xdr:to>
    <xdr:grpSp>
      <xdr:nvGrpSpPr>
        <xdr:cNvPr id="51" name="グループ化 50">
          <a:extLst>
            <a:ext uri="{FF2B5EF4-FFF2-40B4-BE49-F238E27FC236}">
              <a16:creationId xmlns:a16="http://schemas.microsoft.com/office/drawing/2014/main" id="{00000000-0008-0000-0000-000033000000}"/>
            </a:ext>
          </a:extLst>
        </xdr:cNvPr>
        <xdr:cNvGrpSpPr/>
      </xdr:nvGrpSpPr>
      <xdr:grpSpPr>
        <a:xfrm>
          <a:off x="1904454" y="10418234"/>
          <a:ext cx="419100" cy="406976"/>
          <a:chOff x="5760162" y="5891057"/>
          <a:chExt cx="320237" cy="296088"/>
        </a:xfrm>
      </xdr:grpSpPr>
      <xdr:sp macro="" textlink="">
        <xdr:nvSpPr>
          <xdr:cNvPr id="52" name="楕円 51">
            <a:extLst>
              <a:ext uri="{FF2B5EF4-FFF2-40B4-BE49-F238E27FC236}">
                <a16:creationId xmlns:a16="http://schemas.microsoft.com/office/drawing/2014/main" id="{00000000-0008-0000-0000-000034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3" name="弦 52">
            <a:extLst>
              <a:ext uri="{FF2B5EF4-FFF2-40B4-BE49-F238E27FC236}">
                <a16:creationId xmlns:a16="http://schemas.microsoft.com/office/drawing/2014/main" id="{00000000-0008-0000-0000-000035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458109</xdr:colOff>
      <xdr:row>23</xdr:row>
      <xdr:rowOff>243984</xdr:rowOff>
    </xdr:from>
    <xdr:to>
      <xdr:col>3</xdr:col>
      <xdr:colOff>103908</xdr:colOff>
      <xdr:row>24</xdr:row>
      <xdr:rowOff>347944</xdr:rowOff>
    </xdr:to>
    <xdr:sp macro="" textlink="">
      <xdr:nvSpPr>
        <xdr:cNvPr id="54" name="AutoShape 723">
          <a:extLst>
            <a:ext uri="{FF2B5EF4-FFF2-40B4-BE49-F238E27FC236}">
              <a16:creationId xmlns:a16="http://schemas.microsoft.com/office/drawing/2014/main" id="{00000000-0008-0000-0000-000036000000}"/>
            </a:ext>
          </a:extLst>
        </xdr:cNvPr>
        <xdr:cNvSpPr>
          <a:spLocks noChangeArrowheads="1"/>
        </xdr:cNvSpPr>
      </xdr:nvSpPr>
      <xdr:spPr bwMode="auto">
        <a:xfrm>
          <a:off x="2352223" y="10335041"/>
          <a:ext cx="1376628" cy="48496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114299</xdr:colOff>
      <xdr:row>21</xdr:row>
      <xdr:rowOff>32656</xdr:rowOff>
    </xdr:from>
    <xdr:to>
      <xdr:col>3</xdr:col>
      <xdr:colOff>1665514</xdr:colOff>
      <xdr:row>23</xdr:row>
      <xdr:rowOff>375283</xdr:rowOff>
    </xdr:to>
    <xdr:sp macro="" textlink="">
      <xdr:nvSpPr>
        <xdr:cNvPr id="55" name="AutoShape 723">
          <a:extLst>
            <a:ext uri="{FF2B5EF4-FFF2-40B4-BE49-F238E27FC236}">
              <a16:creationId xmlns:a16="http://schemas.microsoft.com/office/drawing/2014/main" id="{00000000-0008-0000-0000-000037000000}"/>
            </a:ext>
          </a:extLst>
        </xdr:cNvPr>
        <xdr:cNvSpPr>
          <a:spLocks noChangeArrowheads="1"/>
        </xdr:cNvSpPr>
      </xdr:nvSpPr>
      <xdr:spPr bwMode="auto">
        <a:xfrm>
          <a:off x="3739242" y="9361713"/>
          <a:ext cx="1551215" cy="1104627"/>
        </a:xfrm>
        <a:prstGeom prst="wedgeRoundRectCallout">
          <a:avLst>
            <a:gd name="adj1" fmla="val -42286"/>
            <a:gd name="adj2" fmla="val -3014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こと座流星群が見えます。１時間に</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15</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個程度観察できます。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editAs="oneCell">
    <xdr:from>
      <xdr:col>5</xdr:col>
      <xdr:colOff>6199</xdr:colOff>
      <xdr:row>25</xdr:row>
      <xdr:rowOff>413655</xdr:rowOff>
    </xdr:from>
    <xdr:to>
      <xdr:col>7</xdr:col>
      <xdr:colOff>1591692</xdr:colOff>
      <xdr:row>31</xdr:row>
      <xdr:rowOff>16596</xdr:rowOff>
    </xdr:to>
    <xdr:pic>
      <xdr:nvPicPr>
        <xdr:cNvPr id="7" name="図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9"/>
        <a:stretch>
          <a:fillRect/>
        </a:stretch>
      </xdr:blipFill>
      <xdr:spPr>
        <a:xfrm>
          <a:off x="7092799" y="11266712"/>
          <a:ext cx="5047150" cy="2106655"/>
        </a:xfrm>
        <a:prstGeom prst="rect">
          <a:avLst/>
        </a:prstGeom>
        <a:ln w="15875">
          <a:solidFill>
            <a:schemeClr val="tx1"/>
          </a:solidFill>
        </a:ln>
      </xdr:spPr>
    </xdr:pic>
    <xdr:clientData/>
  </xdr:twoCellAnchor>
  <xdr:twoCellAnchor>
    <xdr:from>
      <xdr:col>1</xdr:col>
      <xdr:colOff>76200</xdr:colOff>
      <xdr:row>22</xdr:row>
      <xdr:rowOff>65314</xdr:rowOff>
    </xdr:from>
    <xdr:to>
      <xdr:col>1</xdr:col>
      <xdr:colOff>1654628</xdr:colOff>
      <xdr:row>24</xdr:row>
      <xdr:rowOff>119743</xdr:rowOff>
    </xdr:to>
    <xdr:sp macro="" textlink="">
      <xdr:nvSpPr>
        <xdr:cNvPr id="8" name="AutoShape 2039">
          <a:extLst>
            <a:ext uri="{FF2B5EF4-FFF2-40B4-BE49-F238E27FC236}">
              <a16:creationId xmlns:a16="http://schemas.microsoft.com/office/drawing/2014/main" id="{E1F67F09-6D7E-4DA8-9743-F28063C906F4}"/>
            </a:ext>
          </a:extLst>
        </xdr:cNvPr>
        <xdr:cNvSpPr>
          <a:spLocks noChangeArrowheads="1"/>
        </xdr:cNvSpPr>
      </xdr:nvSpPr>
      <xdr:spPr bwMode="auto">
        <a:xfrm>
          <a:off x="239486" y="9775371"/>
          <a:ext cx="1578428" cy="816429"/>
        </a:xfrm>
        <a:prstGeom prst="wedgeRoundRectCallout">
          <a:avLst>
            <a:gd name="adj1" fmla="val -35957"/>
            <a:gd name="adj2" fmla="val -64120"/>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穀物</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こくもつ</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をうるおす春の雨がふるころ。</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3</xdr:col>
      <xdr:colOff>387456</xdr:colOff>
      <xdr:row>7</xdr:row>
      <xdr:rowOff>249301</xdr:rowOff>
    </xdr:from>
    <xdr:to>
      <xdr:col>4</xdr:col>
      <xdr:colOff>1484131</xdr:colOff>
      <xdr:row>9</xdr:row>
      <xdr:rowOff>335281</xdr:rowOff>
    </xdr:to>
    <xdr:sp macro="" textlink="">
      <xdr:nvSpPr>
        <xdr:cNvPr id="13" name="AutoShape 633">
          <a:extLst>
            <a:ext uri="{FF2B5EF4-FFF2-40B4-BE49-F238E27FC236}">
              <a16:creationId xmlns:a16="http://schemas.microsoft.com/office/drawing/2014/main" id="{00000000-0008-0000-0100-00000D000000}"/>
            </a:ext>
          </a:extLst>
        </xdr:cNvPr>
        <xdr:cNvSpPr>
          <a:spLocks noChangeArrowheads="1"/>
        </xdr:cNvSpPr>
      </xdr:nvSpPr>
      <xdr:spPr bwMode="auto">
        <a:xfrm>
          <a:off x="4012399" y="2546187"/>
          <a:ext cx="2827503" cy="847980"/>
        </a:xfrm>
        <a:prstGeom prst="wedgeRoundRectCallout">
          <a:avLst>
            <a:gd name="adj1" fmla="val 3333"/>
            <a:gd name="adj2" fmla="val 42588"/>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動物</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の観察の準備をしましょう。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３</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年生→モンシロチョウ　</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５</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年生→メダカ</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1610227</xdr:colOff>
      <xdr:row>21</xdr:row>
      <xdr:rowOff>26193</xdr:rowOff>
    </xdr:from>
    <xdr:to>
      <xdr:col>7</xdr:col>
      <xdr:colOff>1554753</xdr:colOff>
      <xdr:row>24</xdr:row>
      <xdr:rowOff>301027</xdr:rowOff>
    </xdr:to>
    <xdr:grpSp>
      <xdr:nvGrpSpPr>
        <xdr:cNvPr id="18" name="グループ化 17">
          <a:extLst>
            <a:ext uri="{FF2B5EF4-FFF2-40B4-BE49-F238E27FC236}">
              <a16:creationId xmlns:a16="http://schemas.microsoft.com/office/drawing/2014/main" id="{00000000-0008-0000-0100-000012000000}"/>
            </a:ext>
          </a:extLst>
        </xdr:cNvPr>
        <xdr:cNvGrpSpPr/>
      </xdr:nvGrpSpPr>
      <xdr:grpSpPr>
        <a:xfrm>
          <a:off x="8696827" y="8310222"/>
          <a:ext cx="3406183" cy="1417834"/>
          <a:chOff x="8306501" y="4218215"/>
          <a:chExt cx="3566917" cy="1047750"/>
        </a:xfrm>
        <a:solidFill>
          <a:srgbClr val="CCFFFF"/>
        </a:solidFill>
      </xdr:grpSpPr>
      <xdr:sp macro="" textlink="">
        <xdr:nvSpPr>
          <xdr:cNvPr id="16" name="AutoShape 732">
            <a:extLst>
              <a:ext uri="{FF2B5EF4-FFF2-40B4-BE49-F238E27FC236}">
                <a16:creationId xmlns:a16="http://schemas.microsoft.com/office/drawing/2014/main" id="{00000000-0008-0000-0100-000010000000}"/>
              </a:ext>
            </a:extLst>
          </xdr:cNvPr>
          <xdr:cNvSpPr>
            <a:spLocks noChangeArrowheads="1"/>
          </xdr:cNvSpPr>
        </xdr:nvSpPr>
        <xdr:spPr bwMode="auto">
          <a:xfrm>
            <a:off x="8306501" y="4218215"/>
            <a:ext cx="3566917" cy="1047750"/>
          </a:xfrm>
          <a:prstGeom prst="wedgeRoundRectCallout">
            <a:avLst>
              <a:gd name="adj1" fmla="val -37500"/>
              <a:gd name="adj2" fmla="val -20590"/>
              <a:gd name="adj3" fmla="val 16667"/>
            </a:avLst>
          </a:prstGeom>
          <a:grpFill/>
          <a:ln w="6350">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メダカは水温が急に変わ</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ると弱ってしまいます。</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袋ごと</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水槽(</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すいそう</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に</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入れ、温度を合わせて</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か</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ら移し</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7" name="図 16" descr="P1150001">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val="0"/>
              </a:ext>
            </a:extLst>
          </a:blip>
          <a:srcRect/>
          <a:stretch>
            <a:fillRect/>
          </a:stretch>
        </xdr:blipFill>
        <xdr:spPr bwMode="auto">
          <a:xfrm>
            <a:off x="10521372" y="4327072"/>
            <a:ext cx="1204350" cy="830036"/>
          </a:xfrm>
          <a:prstGeom prst="rect">
            <a:avLst/>
          </a:prstGeom>
          <a:grpFill/>
        </xdr:spPr>
      </xdr:pic>
    </xdr:grpSp>
    <xdr:clientData/>
  </xdr:twoCellAnchor>
  <xdr:twoCellAnchor>
    <xdr:from>
      <xdr:col>4</xdr:col>
      <xdr:colOff>115942</xdr:colOff>
      <xdr:row>16</xdr:row>
      <xdr:rowOff>70759</xdr:rowOff>
    </xdr:from>
    <xdr:to>
      <xdr:col>6</xdr:col>
      <xdr:colOff>458770</xdr:colOff>
      <xdr:row>19</xdr:row>
      <xdr:rowOff>254454</xdr:rowOff>
    </xdr:to>
    <xdr:grpSp>
      <xdr:nvGrpSpPr>
        <xdr:cNvPr id="21" name="グループ化 20">
          <a:extLst>
            <a:ext uri="{FF2B5EF4-FFF2-40B4-BE49-F238E27FC236}">
              <a16:creationId xmlns:a16="http://schemas.microsoft.com/office/drawing/2014/main" id="{00000000-0008-0000-0100-000015000000}"/>
            </a:ext>
          </a:extLst>
        </xdr:cNvPr>
        <xdr:cNvGrpSpPr/>
      </xdr:nvGrpSpPr>
      <xdr:grpSpPr>
        <a:xfrm>
          <a:off x="5471713" y="6232073"/>
          <a:ext cx="3804486" cy="1326695"/>
          <a:chOff x="2156804" y="8994322"/>
          <a:chExt cx="3846570" cy="1122589"/>
        </a:xfrm>
        <a:solidFill>
          <a:srgbClr val="FFCCCC"/>
        </a:solidFill>
      </xdr:grpSpPr>
      <xdr:sp macro="" textlink="">
        <xdr:nvSpPr>
          <xdr:cNvPr id="19" name="AutoShape 2125">
            <a:extLst>
              <a:ext uri="{FF2B5EF4-FFF2-40B4-BE49-F238E27FC236}">
                <a16:creationId xmlns:a16="http://schemas.microsoft.com/office/drawing/2014/main" id="{00000000-0008-0000-0100-000013000000}"/>
              </a:ext>
            </a:extLst>
          </xdr:cNvPr>
          <xdr:cNvSpPr>
            <a:spLocks noChangeArrowheads="1"/>
          </xdr:cNvSpPr>
        </xdr:nvSpPr>
        <xdr:spPr bwMode="auto">
          <a:xfrm>
            <a:off x="2156804" y="8994322"/>
            <a:ext cx="3846570" cy="1122589"/>
          </a:xfrm>
          <a:prstGeom prst="wedgeRoundRectCallout">
            <a:avLst>
              <a:gd name="adj1" fmla="val -27465"/>
              <a:gd name="adj2" fmla="val -10137"/>
              <a:gd name="adj3" fmla="val 16667"/>
            </a:avLst>
          </a:prstGeom>
          <a:grpFill/>
          <a:ln w="6350">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モンシロチョウの卵のふ化は</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朝方に多く見られます。ふ化</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した幼虫は卵のからを食べ</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ま</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す。観察してみましょう。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0" name="図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19486" y="9116787"/>
            <a:ext cx="1188916" cy="898070"/>
          </a:xfrm>
          <a:prstGeom prst="rect">
            <a:avLst/>
          </a:prstGeom>
          <a:grpFill/>
        </xdr:spPr>
      </xdr:pic>
    </xdr:grpSp>
    <xdr:clientData/>
  </xdr:twoCellAnchor>
  <xdr:twoCellAnchor>
    <xdr:from>
      <xdr:col>5</xdr:col>
      <xdr:colOff>189140</xdr:colOff>
      <xdr:row>10</xdr:row>
      <xdr:rowOff>528232</xdr:rowOff>
    </xdr:from>
    <xdr:to>
      <xdr:col>6</xdr:col>
      <xdr:colOff>1605645</xdr:colOff>
      <xdr:row>14</xdr:row>
      <xdr:rowOff>327936</xdr:rowOff>
    </xdr:to>
    <xdr:grpSp>
      <xdr:nvGrpSpPr>
        <xdr:cNvPr id="24" name="グループ化 23">
          <a:extLst>
            <a:ext uri="{FF2B5EF4-FFF2-40B4-BE49-F238E27FC236}">
              <a16:creationId xmlns:a16="http://schemas.microsoft.com/office/drawing/2014/main" id="{00000000-0008-0000-0100-000018000000}"/>
            </a:ext>
          </a:extLst>
        </xdr:cNvPr>
        <xdr:cNvGrpSpPr/>
      </xdr:nvGrpSpPr>
      <xdr:grpSpPr>
        <a:xfrm>
          <a:off x="7275740" y="3968118"/>
          <a:ext cx="3147334" cy="1541418"/>
          <a:chOff x="2299605" y="7453766"/>
          <a:chExt cx="3186807" cy="1064306"/>
        </a:xfrm>
        <a:solidFill>
          <a:srgbClr val="FFCCCC"/>
        </a:solidFill>
      </xdr:grpSpPr>
      <xdr:sp macro="" textlink="">
        <xdr:nvSpPr>
          <xdr:cNvPr id="23" name="AutoShape 734">
            <a:extLst>
              <a:ext uri="{FF2B5EF4-FFF2-40B4-BE49-F238E27FC236}">
                <a16:creationId xmlns:a16="http://schemas.microsoft.com/office/drawing/2014/main" id="{00000000-0008-0000-0100-000017000000}"/>
              </a:ext>
            </a:extLst>
          </xdr:cNvPr>
          <xdr:cNvSpPr>
            <a:spLocks noChangeArrowheads="1"/>
          </xdr:cNvSpPr>
        </xdr:nvSpPr>
        <xdr:spPr bwMode="auto">
          <a:xfrm>
            <a:off x="2299605" y="7453766"/>
            <a:ext cx="3186807" cy="1064306"/>
          </a:xfrm>
          <a:prstGeom prst="wedgeRoundRectCallout">
            <a:avLst>
              <a:gd name="adj1" fmla="val -32983"/>
              <a:gd name="adj2" fmla="val -22648"/>
              <a:gd name="adj3" fmla="val 16667"/>
            </a:avLst>
          </a:prstGeom>
          <a:grpFill/>
          <a:ln w="6350">
            <a:solidFill>
              <a:schemeClr val="tx1"/>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キャベツ畑にモンシ</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ロチョウが飛んでい</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たら葉の裏に卵を見</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つけることができる</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でしょう。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2" name="図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8360" r="11705"/>
          <a:stretch>
            <a:fillRect/>
          </a:stretch>
        </xdr:blipFill>
        <xdr:spPr bwMode="auto">
          <a:xfrm>
            <a:off x="4131197" y="7566260"/>
            <a:ext cx="1252661" cy="843643"/>
          </a:xfrm>
          <a:prstGeom prst="rect">
            <a:avLst/>
          </a:prstGeom>
          <a:grpFill/>
        </xdr:spPr>
      </xdr:pic>
    </xdr:grpSp>
    <xdr:clientData/>
  </xdr:twoCellAnchor>
  <xdr:twoCellAnchor>
    <xdr:from>
      <xdr:col>1</xdr:col>
      <xdr:colOff>47625</xdr:colOff>
      <xdr:row>43</xdr:row>
      <xdr:rowOff>58511</xdr:rowOff>
    </xdr:from>
    <xdr:to>
      <xdr:col>4</xdr:col>
      <xdr:colOff>628650</xdr:colOff>
      <xdr:row>48</xdr:row>
      <xdr:rowOff>163287</xdr:rowOff>
    </xdr:to>
    <xdr:sp macro="" textlink="">
      <xdr:nvSpPr>
        <xdr:cNvPr id="33" name="AutoShape 66">
          <a:extLst>
            <a:ext uri="{FF2B5EF4-FFF2-40B4-BE49-F238E27FC236}">
              <a16:creationId xmlns:a16="http://schemas.microsoft.com/office/drawing/2014/main" id="{00000000-0008-0000-0100-000021000000}"/>
            </a:ext>
          </a:extLst>
        </xdr:cNvPr>
        <xdr:cNvSpPr>
          <a:spLocks noChangeArrowheads="1"/>
        </xdr:cNvSpPr>
      </xdr:nvSpPr>
      <xdr:spPr bwMode="auto">
        <a:xfrm>
          <a:off x="210911" y="15625082"/>
          <a:ext cx="5773510" cy="1900919"/>
        </a:xfrm>
        <a:prstGeom prst="wedgeRectCallout">
          <a:avLst>
            <a:gd name="adj1" fmla="val -19364"/>
            <a:gd name="adj2" fmla="val -21183"/>
          </a:avLst>
        </a:prstGeom>
        <a:solidFill>
          <a:srgbClr val="CCFF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５年生「植物の発芽</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成長</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結実」</a:t>
          </a:r>
        </a:p>
        <a:p>
          <a:pPr algn="just">
            <a:spcAft>
              <a:spcPts val="0"/>
            </a:spcAft>
          </a:pPr>
          <a:r>
            <a:rPr lang="ja-JP" altLang="en-US" sz="1600" kern="0">
              <a:solidFill>
                <a:srgbClr val="FF0000"/>
              </a:solidFill>
              <a:effectLst/>
              <a:latin typeface="UD デジタル 教科書体 NK-R" panose="02020400000000000000" pitchFamily="18" charset="-128"/>
              <a:ea typeface="UD デジタル 教科書体 NK-R" panose="02020400000000000000" pitchFamily="18" charset="-128"/>
              <a:cs typeface="ＭＳ明朝"/>
            </a:rPr>
            <a:t>　</a:t>
          </a:r>
          <a:r>
            <a:rPr lang="ja-JP" altLang="en-US" sz="1600" kern="0">
              <a:solidFill>
                <a:schemeClr val="tx1"/>
              </a:solidFill>
              <a:effectLst/>
              <a:latin typeface="UD デジタル 教科書体 NK-R" panose="02020400000000000000" pitchFamily="18" charset="-128"/>
              <a:ea typeface="UD デジタル 教科書体 NK-R" panose="02020400000000000000" pitchFamily="18" charset="-128"/>
              <a:cs typeface="ＭＳ明朝"/>
            </a:rPr>
            <a:t>　問題解決の過程に沿った授業づくりについて、５年生「植物の発芽、成長、結実」の授業を例に解説しています。</a:t>
          </a:r>
          <a:endParaRPr lang="en-US" altLang="ja-JP" sz="1600" kern="0">
            <a:solidFill>
              <a:schemeClr val="tx1"/>
            </a:solidFill>
            <a:effectLst/>
            <a:latin typeface="UD デジタル 教科書体 NK-R" panose="02020400000000000000" pitchFamily="18" charset="-128"/>
            <a:ea typeface="UD デジタル 教科書体 NK-R" panose="02020400000000000000" pitchFamily="18" charset="-128"/>
            <a:cs typeface="ＭＳ明朝"/>
          </a:endParaRPr>
        </a:p>
        <a:p>
          <a:pPr algn="just">
            <a:spcAft>
              <a:spcPts val="0"/>
            </a:spcAft>
          </a:pPr>
          <a:r>
            <a:rPr lang="ja-JP" altLang="en-US"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　　</a:t>
          </a:r>
          <a:r>
            <a:rPr lang="ja-JP"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教科書では</a:t>
          </a:r>
          <a:r>
            <a:rPr lang="ja-JP" altLang="en-US"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a:t>
          </a:r>
          <a:r>
            <a:rPr lang="ja-JP"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発芽の条件について</a:t>
          </a:r>
          <a:r>
            <a:rPr lang="ja-JP" altLang="en-US"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そ</a:t>
          </a:r>
          <a:r>
            <a:rPr lang="ja-JP"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れぞれに容器を準備して調べますが</a:t>
          </a:r>
          <a:r>
            <a:rPr lang="ja-JP" altLang="en-US"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a:t>
          </a:r>
          <a:r>
            <a:rPr lang="ja-JP"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種皮や子葉の間に含まれる空気や水中の酸素濃度などの影響で予想とは違う結果が出る場合があります</a:t>
          </a:r>
          <a:r>
            <a:rPr lang="ja-JP" sz="1600" kern="0">
              <a:solidFill>
                <a:sysClr val="windowText" lastClr="000000"/>
              </a:solidFill>
              <a:effectLst/>
              <a:latin typeface="HG丸ｺﾞｼｯｸM-PRO" panose="020F0600000000000000" pitchFamily="50" charset="-128"/>
              <a:ea typeface="HG丸ｺﾞｼｯｸM-PRO" panose="020F0600000000000000" pitchFamily="50" charset="-128"/>
              <a:cs typeface="ＭＳ明朝"/>
            </a:rPr>
            <a:t>。</a:t>
          </a:r>
          <a:endParaRPr lang="ja-JP" sz="1600" kern="100">
            <a:solidFill>
              <a:sysClr val="windowText" lastClr="000000"/>
            </a:solidFill>
            <a:effectLst/>
            <a:latin typeface="HG丸ｺﾞｼｯｸM-PRO" panose="020F0600000000000000" pitchFamily="50" charset="-128"/>
            <a:ea typeface="HG丸ｺﾞｼｯｸM-PRO" panose="020F0600000000000000" pitchFamily="50" charset="-128"/>
            <a:cs typeface="Times New Roman" panose="02020603050405020304" pitchFamily="18" charset="0"/>
          </a:endParaRPr>
        </a:p>
      </xdr:txBody>
    </xdr:sp>
    <xdr:clientData/>
  </xdr:twoCellAnchor>
  <xdr:twoCellAnchor>
    <xdr:from>
      <xdr:col>1</xdr:col>
      <xdr:colOff>34017</xdr:colOff>
      <xdr:row>5</xdr:row>
      <xdr:rowOff>581024</xdr:rowOff>
    </xdr:from>
    <xdr:to>
      <xdr:col>2</xdr:col>
      <xdr:colOff>1609725</xdr:colOff>
      <xdr:row>9</xdr:row>
      <xdr:rowOff>272144</xdr:rowOff>
    </xdr:to>
    <xdr:sp macro="" textlink="">
      <xdr:nvSpPr>
        <xdr:cNvPr id="58" name="AutoShape 257">
          <a:extLst>
            <a:ext uri="{FF2B5EF4-FFF2-40B4-BE49-F238E27FC236}">
              <a16:creationId xmlns:a16="http://schemas.microsoft.com/office/drawing/2014/main" id="{00000000-0008-0000-0100-00003A000000}"/>
            </a:ext>
          </a:extLst>
        </xdr:cNvPr>
        <xdr:cNvSpPr>
          <a:spLocks noChangeArrowheads="1"/>
        </xdr:cNvSpPr>
      </xdr:nvSpPr>
      <xdr:spPr bwMode="auto">
        <a:xfrm>
          <a:off x="195942" y="1895474"/>
          <a:ext cx="3309258" cy="1434195"/>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５</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皐月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さつき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「皐」は沢や水際を意味する言葉です。諸説ありますが、田を起こし、早乙女（さおとめ）と呼ばれる女性たちが早苗（稲の苗）を植える月を表していると言われています。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371475</xdr:colOff>
      <xdr:row>48</xdr:row>
      <xdr:rowOff>352431</xdr:rowOff>
    </xdr:from>
    <xdr:to>
      <xdr:col>6</xdr:col>
      <xdr:colOff>1710108</xdr:colOff>
      <xdr:row>49</xdr:row>
      <xdr:rowOff>342900</xdr:rowOff>
    </xdr:to>
    <xdr:sp macro="" textlink="">
      <xdr:nvSpPr>
        <xdr:cNvPr id="56" name="テキスト ボックス 55">
          <a:extLst>
            <a:ext uri="{FF2B5EF4-FFF2-40B4-BE49-F238E27FC236}">
              <a16:creationId xmlns:a16="http://schemas.microsoft.com/office/drawing/2014/main" id="{00000000-0008-0000-0100-000038000000}"/>
            </a:ext>
          </a:extLst>
        </xdr:cNvPr>
        <xdr:cNvSpPr txBox="1"/>
      </xdr:nvSpPr>
      <xdr:spPr>
        <a:xfrm>
          <a:off x="4000500" y="17735556"/>
          <a:ext cx="6539283" cy="35241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「理論編　Ａ問題解決の力」に動画が収録されています。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gn="l"/>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6</xdr:col>
      <xdr:colOff>128224</xdr:colOff>
      <xdr:row>42</xdr:row>
      <xdr:rowOff>133350</xdr:rowOff>
    </xdr:from>
    <xdr:to>
      <xdr:col>7</xdr:col>
      <xdr:colOff>1431244</xdr:colOff>
      <xdr:row>49</xdr:row>
      <xdr:rowOff>1480</xdr:rowOff>
    </xdr:to>
    <xdr:pic>
      <xdr:nvPicPr>
        <xdr:cNvPr id="4" name="図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8957899" y="15344775"/>
          <a:ext cx="3048000" cy="2399058"/>
        </a:xfrm>
        <a:prstGeom prst="rect">
          <a:avLst/>
        </a:prstGeom>
      </xdr:spPr>
    </xdr:pic>
    <xdr:clientData/>
  </xdr:twoCellAnchor>
  <xdr:twoCellAnchor>
    <xdr:from>
      <xdr:col>2</xdr:col>
      <xdr:colOff>299468</xdr:colOff>
      <xdr:row>13</xdr:row>
      <xdr:rowOff>41971</xdr:rowOff>
    </xdr:from>
    <xdr:to>
      <xdr:col>2</xdr:col>
      <xdr:colOff>1695450</xdr:colOff>
      <xdr:row>14</xdr:row>
      <xdr:rowOff>369904</xdr:rowOff>
    </xdr:to>
    <xdr:sp macro="" textlink="">
      <xdr:nvSpPr>
        <xdr:cNvPr id="26" name="AutoShape 2039">
          <a:extLst>
            <a:ext uri="{FF2B5EF4-FFF2-40B4-BE49-F238E27FC236}">
              <a16:creationId xmlns:a16="http://schemas.microsoft.com/office/drawing/2014/main" id="{00000000-0008-0000-0100-00001A000000}"/>
            </a:ext>
          </a:extLst>
        </xdr:cNvPr>
        <xdr:cNvSpPr>
          <a:spLocks noChangeArrowheads="1"/>
        </xdr:cNvSpPr>
      </xdr:nvSpPr>
      <xdr:spPr bwMode="auto">
        <a:xfrm>
          <a:off x="2194943" y="4833046"/>
          <a:ext cx="1395982" cy="708933"/>
        </a:xfrm>
        <a:prstGeom prst="wedgeRoundRectCallout">
          <a:avLst>
            <a:gd name="adj1" fmla="val -58145"/>
            <a:gd name="adj2" fmla="val -66242"/>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夏の</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気配(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けはい</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)があらわれてくるこ</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ろ。</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xdr:txBody>
    </xdr:sp>
    <xdr:clientData/>
  </xdr:twoCellAnchor>
  <xdr:twoCellAnchor>
    <xdr:from>
      <xdr:col>3</xdr:col>
      <xdr:colOff>40822</xdr:colOff>
      <xdr:row>18</xdr:row>
      <xdr:rowOff>337456</xdr:rowOff>
    </xdr:from>
    <xdr:to>
      <xdr:col>3</xdr:col>
      <xdr:colOff>469446</xdr:colOff>
      <xdr:row>19</xdr:row>
      <xdr:rowOff>346528</xdr:rowOff>
    </xdr:to>
    <xdr:sp macro="" textlink="">
      <xdr:nvSpPr>
        <xdr:cNvPr id="31" name="楕円 30">
          <a:extLst>
            <a:ext uri="{FF2B5EF4-FFF2-40B4-BE49-F238E27FC236}">
              <a16:creationId xmlns:a16="http://schemas.microsoft.com/office/drawing/2014/main" id="{00000000-0008-0000-0100-00001F000000}"/>
            </a:ext>
          </a:extLst>
        </xdr:cNvPr>
        <xdr:cNvSpPr/>
      </xdr:nvSpPr>
      <xdr:spPr>
        <a:xfrm>
          <a:off x="3669847" y="7243081"/>
          <a:ext cx="428624" cy="390072"/>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39461</xdr:colOff>
      <xdr:row>23</xdr:row>
      <xdr:rowOff>337457</xdr:rowOff>
    </xdr:from>
    <xdr:to>
      <xdr:col>3</xdr:col>
      <xdr:colOff>458561</xdr:colOff>
      <xdr:row>24</xdr:row>
      <xdr:rowOff>356507</xdr:rowOff>
    </xdr:to>
    <xdr:grpSp>
      <xdr:nvGrpSpPr>
        <xdr:cNvPr id="34" name="グループ化 33">
          <a:extLst>
            <a:ext uri="{FF2B5EF4-FFF2-40B4-BE49-F238E27FC236}">
              <a16:creationId xmlns:a16="http://schemas.microsoft.com/office/drawing/2014/main" id="{00000000-0008-0000-0100-000022000000}"/>
            </a:ext>
          </a:extLst>
        </xdr:cNvPr>
        <xdr:cNvGrpSpPr/>
      </xdr:nvGrpSpPr>
      <xdr:grpSpPr>
        <a:xfrm>
          <a:off x="3664404" y="9383486"/>
          <a:ext cx="419100" cy="400050"/>
          <a:chOff x="5760162" y="5891057"/>
          <a:chExt cx="320237" cy="296088"/>
        </a:xfrm>
      </xdr:grpSpPr>
      <xdr:sp macro="" textlink="">
        <xdr:nvSpPr>
          <xdr:cNvPr id="35" name="楕円 34">
            <a:extLst>
              <a:ext uri="{FF2B5EF4-FFF2-40B4-BE49-F238E27FC236}">
                <a16:creationId xmlns:a16="http://schemas.microsoft.com/office/drawing/2014/main" id="{00000000-0008-0000-0100-000023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6" name="弦 35">
            <a:extLst>
              <a:ext uri="{FF2B5EF4-FFF2-40B4-BE49-F238E27FC236}">
                <a16:creationId xmlns:a16="http://schemas.microsoft.com/office/drawing/2014/main" id="{00000000-0008-0000-0100-000024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editAs="oneCell">
    <xdr:from>
      <xdr:col>4</xdr:col>
      <xdr:colOff>695325</xdr:colOff>
      <xdr:row>42</xdr:row>
      <xdr:rowOff>142875</xdr:rowOff>
    </xdr:from>
    <xdr:to>
      <xdr:col>6</xdr:col>
      <xdr:colOff>2145</xdr:colOff>
      <xdr:row>49</xdr:row>
      <xdr:rowOff>843</xdr:rowOff>
    </xdr:to>
    <xdr:pic>
      <xdr:nvPicPr>
        <xdr:cNvPr id="12" name="図 11" descr="画面の領域">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6057900" y="15354300"/>
          <a:ext cx="2773920" cy="2385267"/>
        </a:xfrm>
        <a:prstGeom prst="rect">
          <a:avLst/>
        </a:prstGeom>
      </xdr:spPr>
    </xdr:pic>
    <xdr:clientData/>
  </xdr:twoCellAnchor>
  <xdr:twoCellAnchor>
    <xdr:from>
      <xdr:col>1</xdr:col>
      <xdr:colOff>20410</xdr:colOff>
      <xdr:row>13</xdr:row>
      <xdr:rowOff>341539</xdr:rowOff>
    </xdr:from>
    <xdr:to>
      <xdr:col>1</xdr:col>
      <xdr:colOff>420460</xdr:colOff>
      <xdr:row>14</xdr:row>
      <xdr:rowOff>341539</xdr:rowOff>
    </xdr:to>
    <xdr:grpSp>
      <xdr:nvGrpSpPr>
        <xdr:cNvPr id="48" name="グループ化 47">
          <a:extLst>
            <a:ext uri="{FF2B5EF4-FFF2-40B4-BE49-F238E27FC236}">
              <a16:creationId xmlns:a16="http://schemas.microsoft.com/office/drawing/2014/main" id="{00000000-0008-0000-0100-000030000000}"/>
            </a:ext>
          </a:extLst>
        </xdr:cNvPr>
        <xdr:cNvGrpSpPr/>
      </xdr:nvGrpSpPr>
      <xdr:grpSpPr>
        <a:xfrm>
          <a:off x="183696" y="5142139"/>
          <a:ext cx="400050" cy="381000"/>
          <a:chOff x="6247761" y="5370137"/>
          <a:chExt cx="306161" cy="293453"/>
        </a:xfrm>
      </xdr:grpSpPr>
      <xdr:sp macro="" textlink="">
        <xdr:nvSpPr>
          <xdr:cNvPr id="49" name="楕円 48">
            <a:extLst>
              <a:ext uri="{FF2B5EF4-FFF2-40B4-BE49-F238E27FC236}">
                <a16:creationId xmlns:a16="http://schemas.microsoft.com/office/drawing/2014/main" id="{00000000-0008-0000-0100-000031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0" name="弦 49">
            <a:extLst>
              <a:ext uri="{FF2B5EF4-FFF2-40B4-BE49-F238E27FC236}">
                <a16:creationId xmlns:a16="http://schemas.microsoft.com/office/drawing/2014/main" id="{00000000-0008-0000-0100-000032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496042</xdr:colOff>
      <xdr:row>23</xdr:row>
      <xdr:rowOff>245053</xdr:rowOff>
    </xdr:from>
    <xdr:to>
      <xdr:col>4</xdr:col>
      <xdr:colOff>141840</xdr:colOff>
      <xdr:row>24</xdr:row>
      <xdr:rowOff>349013</xdr:rowOff>
    </xdr:to>
    <xdr:sp macro="" textlink="">
      <xdr:nvSpPr>
        <xdr:cNvPr id="38" name="AutoShape 723">
          <a:extLst>
            <a:ext uri="{FF2B5EF4-FFF2-40B4-BE49-F238E27FC236}">
              <a16:creationId xmlns:a16="http://schemas.microsoft.com/office/drawing/2014/main" id="{00000000-0008-0000-0100-000026000000}"/>
            </a:ext>
          </a:extLst>
        </xdr:cNvPr>
        <xdr:cNvSpPr>
          <a:spLocks noChangeArrowheads="1"/>
        </xdr:cNvSpPr>
      </xdr:nvSpPr>
      <xdr:spPr bwMode="auto">
        <a:xfrm>
          <a:off x="4125067" y="9265228"/>
          <a:ext cx="1379348" cy="48496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491463</xdr:colOff>
      <xdr:row>13</xdr:row>
      <xdr:rowOff>209921</xdr:rowOff>
    </xdr:from>
    <xdr:to>
      <xdr:col>2</xdr:col>
      <xdr:colOff>145099</xdr:colOff>
      <xdr:row>14</xdr:row>
      <xdr:rowOff>313881</xdr:rowOff>
    </xdr:to>
    <xdr:sp macro="" textlink="">
      <xdr:nvSpPr>
        <xdr:cNvPr id="41" name="AutoShape 723">
          <a:extLst>
            <a:ext uri="{FF2B5EF4-FFF2-40B4-BE49-F238E27FC236}">
              <a16:creationId xmlns:a16="http://schemas.microsoft.com/office/drawing/2014/main" id="{00000000-0008-0000-0100-000029000000}"/>
            </a:ext>
          </a:extLst>
        </xdr:cNvPr>
        <xdr:cNvSpPr>
          <a:spLocks noChangeArrowheads="1"/>
        </xdr:cNvSpPr>
      </xdr:nvSpPr>
      <xdr:spPr bwMode="auto">
        <a:xfrm>
          <a:off x="653388" y="5000996"/>
          <a:ext cx="1387186" cy="48496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38100</xdr:colOff>
      <xdr:row>28</xdr:row>
      <xdr:rowOff>323850</xdr:rowOff>
    </xdr:from>
    <xdr:to>
      <xdr:col>3</xdr:col>
      <xdr:colOff>466725</xdr:colOff>
      <xdr:row>29</xdr:row>
      <xdr:rowOff>352424</xdr:rowOff>
    </xdr:to>
    <xdr:sp macro="" textlink="">
      <xdr:nvSpPr>
        <xdr:cNvPr id="6" name="楕円 5">
          <a:extLst>
            <a:ext uri="{FF2B5EF4-FFF2-40B4-BE49-F238E27FC236}">
              <a16:creationId xmlns:a16="http://schemas.microsoft.com/office/drawing/2014/main" id="{C193441E-DC54-46AD-A461-CE817E44C065}"/>
            </a:ext>
          </a:extLst>
        </xdr:cNvPr>
        <xdr:cNvSpPr/>
      </xdr:nvSpPr>
      <xdr:spPr>
        <a:xfrm>
          <a:off x="3667125" y="11458575"/>
          <a:ext cx="428625" cy="409574"/>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38100</xdr:colOff>
      <xdr:row>12</xdr:row>
      <xdr:rowOff>9526</xdr:rowOff>
    </xdr:from>
    <xdr:to>
      <xdr:col>3</xdr:col>
      <xdr:colOff>1676400</xdr:colOff>
      <xdr:row>14</xdr:row>
      <xdr:rowOff>323850</xdr:rowOff>
    </xdr:to>
    <xdr:sp macro="" textlink="">
      <xdr:nvSpPr>
        <xdr:cNvPr id="7" name="AutoShape 723">
          <a:extLst>
            <a:ext uri="{FF2B5EF4-FFF2-40B4-BE49-F238E27FC236}">
              <a16:creationId xmlns:a16="http://schemas.microsoft.com/office/drawing/2014/main" id="{10C7A112-8A74-426B-8EAB-F055DCCC26CE}"/>
            </a:ext>
          </a:extLst>
        </xdr:cNvPr>
        <xdr:cNvSpPr>
          <a:spLocks noChangeArrowheads="1"/>
        </xdr:cNvSpPr>
      </xdr:nvSpPr>
      <xdr:spPr bwMode="auto">
        <a:xfrm>
          <a:off x="3667125" y="4419601"/>
          <a:ext cx="1638300" cy="1076324"/>
        </a:xfrm>
        <a:prstGeom prst="wedgeRoundRectCallout">
          <a:avLst>
            <a:gd name="adj1" fmla="val -42286"/>
            <a:gd name="adj2" fmla="val -3014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みずがめ座</a:t>
          </a:r>
          <a:r>
            <a:rPr lang="el-GR" altLang="ja-JP"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η</a:t>
          </a:r>
          <a:r>
            <a:rPr lang="ja-JP" altLang="el-GR"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エータ）流星群が観察できます。１時間に５～</a:t>
          </a:r>
          <a:r>
            <a:rPr lang="en-US" altLang="ja-JP"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altLang="en-US"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個程度の流れ星が見られます。</a:t>
          </a:r>
        </a:p>
      </xdr:txBody>
    </xdr:sp>
    <xdr:clientData/>
  </xdr:twoCellAnchor>
  <xdr:twoCellAnchor>
    <xdr:from>
      <xdr:col>5</xdr:col>
      <xdr:colOff>43543</xdr:colOff>
      <xdr:row>7</xdr:row>
      <xdr:rowOff>163285</xdr:rowOff>
    </xdr:from>
    <xdr:to>
      <xdr:col>5</xdr:col>
      <xdr:colOff>1676399</xdr:colOff>
      <xdr:row>9</xdr:row>
      <xdr:rowOff>217504</xdr:rowOff>
    </xdr:to>
    <xdr:sp macro="" textlink="">
      <xdr:nvSpPr>
        <xdr:cNvPr id="11" name="AutoShape 2039">
          <a:extLst>
            <a:ext uri="{FF2B5EF4-FFF2-40B4-BE49-F238E27FC236}">
              <a16:creationId xmlns:a16="http://schemas.microsoft.com/office/drawing/2014/main" id="{0CC00FB5-0E8A-CF0C-4BFD-E31B41AA1410}"/>
            </a:ext>
          </a:extLst>
        </xdr:cNvPr>
        <xdr:cNvSpPr>
          <a:spLocks noChangeArrowheads="1"/>
        </xdr:cNvSpPr>
      </xdr:nvSpPr>
      <xdr:spPr bwMode="auto">
        <a:xfrm>
          <a:off x="7130143" y="2460171"/>
          <a:ext cx="1632856" cy="816219"/>
        </a:xfrm>
        <a:prstGeom prst="wedgeRoundRectCallout">
          <a:avLst>
            <a:gd name="adj1" fmla="val -37431"/>
            <a:gd name="adj2" fmla="val -7921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立春から</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88</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日目</a:t>
          </a: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一番茶摘</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みのころ。</a:t>
          </a:r>
        </a:p>
      </xdr:txBody>
    </xdr:sp>
    <xdr:clientData/>
  </xdr:twoCellAnchor>
  <xdr:twoCellAnchor>
    <xdr:from>
      <xdr:col>4</xdr:col>
      <xdr:colOff>217715</xdr:colOff>
      <xdr:row>22</xdr:row>
      <xdr:rowOff>43543</xdr:rowOff>
    </xdr:from>
    <xdr:to>
      <xdr:col>5</xdr:col>
      <xdr:colOff>21770</xdr:colOff>
      <xdr:row>24</xdr:row>
      <xdr:rowOff>272143</xdr:rowOff>
    </xdr:to>
    <xdr:sp macro="" textlink="">
      <xdr:nvSpPr>
        <xdr:cNvPr id="15" name="AutoShape 2039">
          <a:extLst>
            <a:ext uri="{FF2B5EF4-FFF2-40B4-BE49-F238E27FC236}">
              <a16:creationId xmlns:a16="http://schemas.microsoft.com/office/drawing/2014/main" id="{8058D213-CE63-42F5-B710-4FE95A6BC3B7}"/>
            </a:ext>
          </a:extLst>
        </xdr:cNvPr>
        <xdr:cNvSpPr>
          <a:spLocks noChangeArrowheads="1"/>
        </xdr:cNvSpPr>
      </xdr:nvSpPr>
      <xdr:spPr bwMode="auto">
        <a:xfrm>
          <a:off x="5573486" y="8708572"/>
          <a:ext cx="1534884" cy="990600"/>
        </a:xfrm>
        <a:prstGeom prst="wedgeRoundRectCallout">
          <a:avLst>
            <a:gd name="adj1" fmla="val -35431"/>
            <a:gd name="adj2" fmla="val -6021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すべての物がしだいに成長して、一定の大きさになってくるころ。</a:t>
          </a:r>
        </a:p>
      </xdr:txBody>
    </xdr:sp>
    <xdr:clientData/>
  </xdr:twoCellAnchor>
  <xdr:twoCellAnchor editAs="oneCell">
    <xdr:from>
      <xdr:col>3</xdr:col>
      <xdr:colOff>990600</xdr:colOff>
      <xdr:row>26</xdr:row>
      <xdr:rowOff>189349</xdr:rowOff>
    </xdr:from>
    <xdr:to>
      <xdr:col>7</xdr:col>
      <xdr:colOff>1652166</xdr:colOff>
      <xdr:row>35</xdr:row>
      <xdr:rowOff>119743</xdr:rowOff>
    </xdr:to>
    <xdr:pic>
      <xdr:nvPicPr>
        <xdr:cNvPr id="2" name="図 1">
          <a:extLst>
            <a:ext uri="{FF2B5EF4-FFF2-40B4-BE49-F238E27FC236}">
              <a16:creationId xmlns:a16="http://schemas.microsoft.com/office/drawing/2014/main" id="{F690AC42-FB06-C848-DE2A-5D9309B06000}"/>
            </a:ext>
          </a:extLst>
        </xdr:cNvPr>
        <xdr:cNvPicPr>
          <a:picLocks noChangeAspect="1"/>
        </xdr:cNvPicPr>
      </xdr:nvPicPr>
      <xdr:blipFill>
        <a:blip xmlns:r="http://schemas.openxmlformats.org/officeDocument/2006/relationships" r:embed="rId6"/>
        <a:stretch>
          <a:fillRect/>
        </a:stretch>
      </xdr:blipFill>
      <xdr:spPr>
        <a:xfrm>
          <a:off x="4615543" y="10596092"/>
          <a:ext cx="7584880" cy="3359394"/>
        </a:xfrm>
        <a:prstGeom prst="rect">
          <a:avLst/>
        </a:prstGeom>
        <a:ln w="12700">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1266825</xdr:colOff>
      <xdr:row>42</xdr:row>
      <xdr:rowOff>66675</xdr:rowOff>
    </xdr:from>
    <xdr:to>
      <xdr:col>7</xdr:col>
      <xdr:colOff>1617345</xdr:colOff>
      <xdr:row>47</xdr:row>
      <xdr:rowOff>95625</xdr:rowOff>
    </xdr:to>
    <xdr:pic>
      <xdr:nvPicPr>
        <xdr:cNvPr id="34" name="Picture 1541" descr="スイバの葉">
          <a:extLst>
            <a:ext uri="{FF2B5EF4-FFF2-40B4-BE49-F238E27FC236}">
              <a16:creationId xmlns:a16="http://schemas.microsoft.com/office/drawing/2014/main" id="{00000000-0008-0000-0200-00002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4293" t="9811" r="12583"/>
        <a:stretch/>
      </xdr:blipFill>
      <xdr:spPr bwMode="auto">
        <a:xfrm>
          <a:off x="10096500" y="15278100"/>
          <a:ext cx="2095500" cy="1838701"/>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981164</xdr:colOff>
      <xdr:row>11</xdr:row>
      <xdr:rowOff>206616</xdr:rowOff>
    </xdr:from>
    <xdr:to>
      <xdr:col>3</xdr:col>
      <xdr:colOff>1528108</xdr:colOff>
      <xdr:row>14</xdr:row>
      <xdr:rowOff>315911</xdr:rowOff>
    </xdr:to>
    <xdr:sp macro="" textlink="">
      <xdr:nvSpPr>
        <xdr:cNvPr id="10" name="AutoShape 1181">
          <a:extLst>
            <a:ext uri="{FF2B5EF4-FFF2-40B4-BE49-F238E27FC236}">
              <a16:creationId xmlns:a16="http://schemas.microsoft.com/office/drawing/2014/main" id="{00000000-0008-0000-0200-00000A000000}"/>
            </a:ext>
          </a:extLst>
        </xdr:cNvPr>
        <xdr:cNvSpPr>
          <a:spLocks noChangeArrowheads="1"/>
        </xdr:cNvSpPr>
      </xdr:nvSpPr>
      <xdr:spPr bwMode="auto">
        <a:xfrm>
          <a:off x="2875278" y="4212559"/>
          <a:ext cx="2277773" cy="1252295"/>
        </a:xfrm>
        <a:prstGeom prst="wedgeRoundRectCallout">
          <a:avLst>
            <a:gd name="adj1" fmla="val 60357"/>
            <a:gd name="adj2" fmla="val -44235"/>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夏至に近い日の満月は赤っぽく見</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えることから「ストロベリームーン」とも呼ばれています</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82062</xdr:colOff>
      <xdr:row>21</xdr:row>
      <xdr:rowOff>124169</xdr:rowOff>
    </xdr:from>
    <xdr:to>
      <xdr:col>2</xdr:col>
      <xdr:colOff>1572687</xdr:colOff>
      <xdr:row>24</xdr:row>
      <xdr:rowOff>340671</xdr:rowOff>
    </xdr:to>
    <xdr:grpSp>
      <xdr:nvGrpSpPr>
        <xdr:cNvPr id="13" name="グループ化 12">
          <a:extLst>
            <a:ext uri="{FF2B5EF4-FFF2-40B4-BE49-F238E27FC236}">
              <a16:creationId xmlns:a16="http://schemas.microsoft.com/office/drawing/2014/main" id="{00000000-0008-0000-0200-00000D000000}"/>
            </a:ext>
          </a:extLst>
        </xdr:cNvPr>
        <xdr:cNvGrpSpPr/>
      </xdr:nvGrpSpPr>
      <xdr:grpSpPr>
        <a:xfrm>
          <a:off x="245348" y="8375540"/>
          <a:ext cx="3221453" cy="1359502"/>
          <a:chOff x="5755818" y="5942304"/>
          <a:chExt cx="3245813" cy="1097811"/>
        </a:xfrm>
      </xdr:grpSpPr>
      <xdr:sp macro="" textlink="">
        <xdr:nvSpPr>
          <xdr:cNvPr id="11" name="AutoShape 757">
            <a:extLst>
              <a:ext uri="{FF2B5EF4-FFF2-40B4-BE49-F238E27FC236}">
                <a16:creationId xmlns:a16="http://schemas.microsoft.com/office/drawing/2014/main" id="{00000000-0008-0000-0200-00000B000000}"/>
              </a:ext>
            </a:extLst>
          </xdr:cNvPr>
          <xdr:cNvSpPr>
            <a:spLocks noChangeArrowheads="1"/>
          </xdr:cNvSpPr>
        </xdr:nvSpPr>
        <xdr:spPr bwMode="auto">
          <a:xfrm>
            <a:off x="5755818" y="5942304"/>
            <a:ext cx="3245813" cy="1097811"/>
          </a:xfrm>
          <a:prstGeom prst="wedgeRoundRectCallout">
            <a:avLst>
              <a:gd name="adj1" fmla="val -22299"/>
              <a:gd name="adj2" fmla="val -35108"/>
              <a:gd name="adj3" fmla="val 16667"/>
            </a:avLst>
          </a:prstGeom>
          <a:solidFill>
            <a:srgbClr val="FFCCCC"/>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６</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月中ごろからクワガタ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ムシが見られるようにな</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ります。カブトムシは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７</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月中ごろから多く見られ</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るようになります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2" name="図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2" cstate="print">
            <a:lum bright="20000"/>
            <a:extLst>
              <a:ext uri="{28A0092B-C50C-407E-A947-70E740481C1C}">
                <a14:useLocalDpi xmlns:a14="http://schemas.microsoft.com/office/drawing/2010/main" val="0"/>
              </a:ext>
            </a:extLst>
          </a:blip>
          <a:srcRect/>
          <a:stretch>
            <a:fillRect/>
          </a:stretch>
        </xdr:blipFill>
        <xdr:spPr bwMode="auto">
          <a:xfrm>
            <a:off x="7993476" y="5988579"/>
            <a:ext cx="869538" cy="944469"/>
          </a:xfrm>
          <a:prstGeom prst="rect">
            <a:avLst/>
          </a:prstGeom>
          <a:noFill/>
        </xdr:spPr>
      </xdr:pic>
    </xdr:grpSp>
    <xdr:clientData/>
  </xdr:twoCellAnchor>
  <xdr:twoCellAnchor>
    <xdr:from>
      <xdr:col>1</xdr:col>
      <xdr:colOff>12793</xdr:colOff>
      <xdr:row>30</xdr:row>
      <xdr:rowOff>10885</xdr:rowOff>
    </xdr:from>
    <xdr:to>
      <xdr:col>3</xdr:col>
      <xdr:colOff>1655236</xdr:colOff>
      <xdr:row>34</xdr:row>
      <xdr:rowOff>59482</xdr:rowOff>
    </xdr:to>
    <xdr:grpSp>
      <xdr:nvGrpSpPr>
        <xdr:cNvPr id="16" name="グループ化 15">
          <a:extLst>
            <a:ext uri="{FF2B5EF4-FFF2-40B4-BE49-F238E27FC236}">
              <a16:creationId xmlns:a16="http://schemas.microsoft.com/office/drawing/2014/main" id="{00000000-0008-0000-0200-000010000000}"/>
            </a:ext>
          </a:extLst>
        </xdr:cNvPr>
        <xdr:cNvGrpSpPr/>
      </xdr:nvGrpSpPr>
      <xdr:grpSpPr>
        <a:xfrm>
          <a:off x="176079" y="11908971"/>
          <a:ext cx="5104100" cy="1518168"/>
          <a:chOff x="4380320" y="8756291"/>
          <a:chExt cx="5052340" cy="1143001"/>
        </a:xfrm>
      </xdr:grpSpPr>
      <xdr:sp macro="" textlink="">
        <xdr:nvSpPr>
          <xdr:cNvPr id="14" name="AutoShape 1561">
            <a:extLst>
              <a:ext uri="{FF2B5EF4-FFF2-40B4-BE49-F238E27FC236}">
                <a16:creationId xmlns:a16="http://schemas.microsoft.com/office/drawing/2014/main" id="{00000000-0008-0000-0200-00000E000000}"/>
              </a:ext>
            </a:extLst>
          </xdr:cNvPr>
          <xdr:cNvSpPr>
            <a:spLocks noChangeArrowheads="1"/>
          </xdr:cNvSpPr>
        </xdr:nvSpPr>
        <xdr:spPr bwMode="auto">
          <a:xfrm>
            <a:off x="4380320" y="8756291"/>
            <a:ext cx="5052340" cy="1143001"/>
          </a:xfrm>
          <a:prstGeom prst="wedgeRoundRectCallout">
            <a:avLst>
              <a:gd name="adj1" fmla="val -35786"/>
              <a:gd name="adj2" fmla="val -17611"/>
              <a:gd name="adj3" fmla="val 16667"/>
            </a:avLst>
          </a:prstGeom>
          <a:solidFill>
            <a:srgbClr val="FFCCCC"/>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６</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月下旬から</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月にかけて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ホタルの</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鑑賞(</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んしょう</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)ができます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仙台市青葉区新川地区、</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栗原市金成、</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登米市東和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角田市</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柴田町など）</a:t>
            </a: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ホタルの幼虫は水がきれいな場所にしか住まな</a:t>
            </a: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いので成虫も水がきれいな場所の近くで見られ</a:t>
            </a: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5" name="図 14">
            <a:extLst>
              <a:ext uri="{FF2B5EF4-FFF2-40B4-BE49-F238E27FC236}">
                <a16:creationId xmlns:a16="http://schemas.microsoft.com/office/drawing/2014/main" id="{00000000-0008-0000-0200-00000F000000}"/>
              </a:ext>
            </a:extLst>
          </xdr:cNvPr>
          <xdr:cNvPicPr>
            <a:picLocks noChangeAspect="1"/>
          </xdr:cNvPicPr>
        </xdr:nvPicPr>
        <xdr:blipFill rotWithShape="1">
          <a:blip xmlns:r="http://schemas.openxmlformats.org/officeDocument/2006/relationships" r:embed="rId3">
            <a:lum bright="20000"/>
            <a:extLst>
              <a:ext uri="{28A0092B-C50C-407E-A947-70E740481C1C}">
                <a14:useLocalDpi xmlns:a14="http://schemas.microsoft.com/office/drawing/2010/main" val="0"/>
              </a:ext>
            </a:extLst>
          </a:blip>
          <a:srcRect t="9591" r="20000" b="16603"/>
          <a:stretch/>
        </xdr:blipFill>
        <xdr:spPr bwMode="auto">
          <a:xfrm>
            <a:off x="8424492" y="9037083"/>
            <a:ext cx="954146" cy="676272"/>
          </a:xfrm>
          <a:prstGeom prst="rect">
            <a:avLst/>
          </a:prstGeom>
          <a:noFill/>
          <a:ln>
            <a:noFill/>
          </a:ln>
          <a:extLst>
            <a:ext uri="{53640926-AAD7-44D8-BBD7-CCE9431645EC}">
              <a14:shadowObscured xmlns:a14="http://schemas.microsoft.com/office/drawing/2010/main"/>
            </a:ext>
          </a:extLst>
        </xdr:spPr>
      </xdr:pic>
    </xdr:grpSp>
    <xdr:clientData/>
  </xdr:twoCellAnchor>
  <xdr:twoCellAnchor>
    <xdr:from>
      <xdr:col>6</xdr:col>
      <xdr:colOff>1456302</xdr:colOff>
      <xdr:row>17</xdr:row>
      <xdr:rowOff>141022</xdr:rowOff>
    </xdr:from>
    <xdr:to>
      <xdr:col>7</xdr:col>
      <xdr:colOff>1668233</xdr:colOff>
      <xdr:row>19</xdr:row>
      <xdr:rowOff>319399</xdr:rowOff>
    </xdr:to>
    <xdr:sp macro="" textlink="">
      <xdr:nvSpPr>
        <xdr:cNvPr id="17" name="AutoShape 1181">
          <a:extLst>
            <a:ext uri="{FF2B5EF4-FFF2-40B4-BE49-F238E27FC236}">
              <a16:creationId xmlns:a16="http://schemas.microsoft.com/office/drawing/2014/main" id="{00000000-0008-0000-0200-000011000000}"/>
            </a:ext>
          </a:extLst>
        </xdr:cNvPr>
        <xdr:cNvSpPr>
          <a:spLocks noChangeArrowheads="1"/>
        </xdr:cNvSpPr>
      </xdr:nvSpPr>
      <xdr:spPr bwMode="auto">
        <a:xfrm>
          <a:off x="10273731" y="6650679"/>
          <a:ext cx="1942759" cy="940377"/>
        </a:xfrm>
        <a:prstGeom prst="wedgeRoundRectCallout">
          <a:avLst>
            <a:gd name="adj1" fmla="val -10949"/>
            <a:gd name="adj2" fmla="val -73883"/>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2000" tIns="0" rIns="72000" bIns="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北半球では、</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太陽が最も高く</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昼間の時間が最も長くなる日</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Century" panose="02040604050505020304" pitchFamily="18" charset="0"/>
            <a:ea typeface="ＭＳ 明朝" panose="02020609040205080304" pitchFamily="17" charset="-128"/>
            <a:cs typeface="Times New Roman" panose="02020603050405020304" pitchFamily="18" charset="0"/>
          </a:endParaRPr>
        </a:p>
      </xdr:txBody>
    </xdr:sp>
    <xdr:clientData/>
  </xdr:twoCellAnchor>
  <xdr:twoCellAnchor>
    <xdr:from>
      <xdr:col>4</xdr:col>
      <xdr:colOff>994836</xdr:colOff>
      <xdr:row>7</xdr:row>
      <xdr:rowOff>118086</xdr:rowOff>
    </xdr:from>
    <xdr:to>
      <xdr:col>5</xdr:col>
      <xdr:colOff>1677287</xdr:colOff>
      <xdr:row>9</xdr:row>
      <xdr:rowOff>363246</xdr:rowOff>
    </xdr:to>
    <xdr:sp macro="" textlink="">
      <xdr:nvSpPr>
        <xdr:cNvPr id="19" name="AutoShape 762">
          <a:extLst>
            <a:ext uri="{FF2B5EF4-FFF2-40B4-BE49-F238E27FC236}">
              <a16:creationId xmlns:a16="http://schemas.microsoft.com/office/drawing/2014/main" id="{00000000-0008-0000-0200-000013000000}"/>
            </a:ext>
          </a:extLst>
        </xdr:cNvPr>
        <xdr:cNvSpPr>
          <a:spLocks noChangeArrowheads="1"/>
        </xdr:cNvSpPr>
      </xdr:nvSpPr>
      <xdr:spPr bwMode="auto">
        <a:xfrm>
          <a:off x="6350607" y="2382315"/>
          <a:ext cx="2413280" cy="1007160"/>
        </a:xfrm>
        <a:prstGeom prst="wedgeRoundRectCallout">
          <a:avLst>
            <a:gd name="adj1" fmla="val 5521"/>
            <a:gd name="adj2" fmla="val -64132"/>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稲(</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いね</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)や麦(</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むぎ</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)など、芒(</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のぎ</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)のある穀物の</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種</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まきをするころ。実際の時期はもっと早いです。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49948</xdr:colOff>
      <xdr:row>5</xdr:row>
      <xdr:rowOff>511628</xdr:rowOff>
    </xdr:from>
    <xdr:to>
      <xdr:col>7</xdr:col>
      <xdr:colOff>1573111</xdr:colOff>
      <xdr:row>9</xdr:row>
      <xdr:rowOff>362946</xdr:rowOff>
    </xdr:to>
    <xdr:grpSp>
      <xdr:nvGrpSpPr>
        <xdr:cNvPr id="22" name="グループ化 21">
          <a:extLst>
            <a:ext uri="{FF2B5EF4-FFF2-40B4-BE49-F238E27FC236}">
              <a16:creationId xmlns:a16="http://schemas.microsoft.com/office/drawing/2014/main" id="{00000000-0008-0000-0200-000016000000}"/>
            </a:ext>
          </a:extLst>
        </xdr:cNvPr>
        <xdr:cNvGrpSpPr/>
      </xdr:nvGrpSpPr>
      <xdr:grpSpPr>
        <a:xfrm>
          <a:off x="8867377" y="1796142"/>
          <a:ext cx="3253991" cy="1593033"/>
          <a:chOff x="3714749" y="2653393"/>
          <a:chExt cx="2912041" cy="1207951"/>
        </a:xfrm>
        <a:solidFill>
          <a:srgbClr val="CCFFFF"/>
        </a:solidFill>
      </xdr:grpSpPr>
      <xdr:sp macro="" textlink="">
        <xdr:nvSpPr>
          <xdr:cNvPr id="20" name="AutoShape 760">
            <a:extLst>
              <a:ext uri="{FF2B5EF4-FFF2-40B4-BE49-F238E27FC236}">
                <a16:creationId xmlns:a16="http://schemas.microsoft.com/office/drawing/2014/main" id="{00000000-0008-0000-0200-000014000000}"/>
              </a:ext>
            </a:extLst>
          </xdr:cNvPr>
          <xdr:cNvSpPr>
            <a:spLocks noChangeArrowheads="1"/>
          </xdr:cNvSpPr>
        </xdr:nvSpPr>
        <xdr:spPr bwMode="auto">
          <a:xfrm>
            <a:off x="3714749" y="2653393"/>
            <a:ext cx="2912041" cy="1207951"/>
          </a:xfrm>
          <a:prstGeom prst="wedgeRoundRectCallout">
            <a:avLst>
              <a:gd name="adj1" fmla="val -27919"/>
              <a:gd name="adj2" fmla="val -5598"/>
              <a:gd name="adj3" fmla="val 16667"/>
            </a:avLst>
          </a:prstGeom>
          <a:grpFill/>
          <a:ln w="6350">
            <a:solidFill>
              <a:srgbClr val="000000"/>
            </a:solidFill>
            <a:miter lim="800000"/>
            <a:headEnd/>
            <a:tailEnd/>
          </a:ln>
        </xdr:spPr>
        <xdr:txBody>
          <a:bodyPr rot="0" vert="horz" wrap="square" lIns="72000" tIns="0" rIns="72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メダカ</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は産んだ</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卵</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食べてしまいます。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ペ</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ット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ボトルで卵</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（稚</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魚）</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用</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水槽(</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いそう）</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を作</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分けて育てましょう</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1" name="図 20" descr="稚魚用">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4">
            <a:lum bright="20000"/>
            <a:extLst>
              <a:ext uri="{28A0092B-C50C-407E-A947-70E740481C1C}">
                <a14:useLocalDpi xmlns:a14="http://schemas.microsoft.com/office/drawing/2010/main" val="0"/>
              </a:ext>
            </a:extLst>
          </a:blip>
          <a:srcRect/>
          <a:stretch>
            <a:fillRect/>
          </a:stretch>
        </xdr:blipFill>
        <xdr:spPr bwMode="auto">
          <a:xfrm>
            <a:off x="5357768" y="2733385"/>
            <a:ext cx="1146055" cy="1047750"/>
          </a:xfrm>
          <a:prstGeom prst="rect">
            <a:avLst/>
          </a:prstGeom>
          <a:grpFill/>
        </xdr:spPr>
      </xdr:pic>
    </xdr:grpSp>
    <xdr:clientData/>
  </xdr:twoCellAnchor>
  <xdr:twoCellAnchor>
    <xdr:from>
      <xdr:col>1</xdr:col>
      <xdr:colOff>49476</xdr:colOff>
      <xdr:row>26</xdr:row>
      <xdr:rowOff>92578</xdr:rowOff>
    </xdr:from>
    <xdr:to>
      <xdr:col>3</xdr:col>
      <xdr:colOff>181496</xdr:colOff>
      <xdr:row>29</xdr:row>
      <xdr:rowOff>325532</xdr:rowOff>
    </xdr:to>
    <xdr:grpSp>
      <xdr:nvGrpSpPr>
        <xdr:cNvPr id="25" name="グループ化 24">
          <a:extLst>
            <a:ext uri="{FF2B5EF4-FFF2-40B4-BE49-F238E27FC236}">
              <a16:creationId xmlns:a16="http://schemas.microsoft.com/office/drawing/2014/main" id="{00000000-0008-0000-0200-000019000000}"/>
            </a:ext>
          </a:extLst>
        </xdr:cNvPr>
        <xdr:cNvGrpSpPr/>
      </xdr:nvGrpSpPr>
      <xdr:grpSpPr>
        <a:xfrm>
          <a:off x="212762" y="10466664"/>
          <a:ext cx="3593677" cy="1375954"/>
          <a:chOff x="2040596" y="2667000"/>
          <a:chExt cx="3652106" cy="1156607"/>
        </a:xfrm>
      </xdr:grpSpPr>
      <xdr:sp macro="" textlink="">
        <xdr:nvSpPr>
          <xdr:cNvPr id="23" name="AutoShape 1651">
            <a:extLst>
              <a:ext uri="{FF2B5EF4-FFF2-40B4-BE49-F238E27FC236}">
                <a16:creationId xmlns:a16="http://schemas.microsoft.com/office/drawing/2014/main" id="{00000000-0008-0000-0200-000017000000}"/>
              </a:ext>
            </a:extLst>
          </xdr:cNvPr>
          <xdr:cNvSpPr>
            <a:spLocks noChangeArrowheads="1"/>
          </xdr:cNvSpPr>
        </xdr:nvSpPr>
        <xdr:spPr bwMode="auto">
          <a:xfrm>
            <a:off x="2040596" y="2667000"/>
            <a:ext cx="3652106" cy="1156607"/>
          </a:xfrm>
          <a:prstGeom prst="wedgeRoundRectCallout">
            <a:avLst>
              <a:gd name="adj1" fmla="val -30829"/>
              <a:gd name="adj2" fmla="val -14666"/>
              <a:gd name="adj3" fmla="val 16667"/>
            </a:avLst>
          </a:prstGeom>
          <a:solidFill>
            <a:srgbClr val="FFCCFF"/>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ツユクサが咲き始めます。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葉をねじるとうすい皮がは</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れ、</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葉の表面の「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水蒸気</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が出ていくあな</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（気こう）</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観察し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やすい植物です。</a:t>
            </a:r>
          </a:p>
        </xdr:txBody>
      </xdr:sp>
      <xdr:pic>
        <xdr:nvPicPr>
          <xdr:cNvPr id="24" name="図 23" descr="IMGP4108">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5" cstate="print">
            <a:lum bright="20000"/>
            <a:extLst>
              <a:ext uri="{28A0092B-C50C-407E-A947-70E740481C1C}">
                <a14:useLocalDpi xmlns:a14="http://schemas.microsoft.com/office/drawing/2010/main" val="0"/>
              </a:ext>
            </a:extLst>
          </a:blip>
          <a:srcRect/>
          <a:stretch>
            <a:fillRect/>
          </a:stretch>
        </xdr:blipFill>
        <xdr:spPr bwMode="auto">
          <a:xfrm>
            <a:off x="4527064" y="2825110"/>
            <a:ext cx="1084475" cy="841382"/>
          </a:xfrm>
          <a:prstGeom prst="rect">
            <a:avLst/>
          </a:prstGeom>
          <a:noFill/>
          <a:ln>
            <a:noFill/>
          </a:ln>
        </xdr:spPr>
      </xdr:pic>
    </xdr:grpSp>
    <xdr:clientData/>
  </xdr:twoCellAnchor>
  <xdr:twoCellAnchor>
    <xdr:from>
      <xdr:col>4</xdr:col>
      <xdr:colOff>1353910</xdr:colOff>
      <xdr:row>42</xdr:row>
      <xdr:rowOff>38100</xdr:rowOff>
    </xdr:from>
    <xdr:to>
      <xdr:col>6</xdr:col>
      <xdr:colOff>1200150</xdr:colOff>
      <xdr:row>48</xdr:row>
      <xdr:rowOff>19050</xdr:rowOff>
    </xdr:to>
    <xdr:sp macro="" textlink="">
      <xdr:nvSpPr>
        <xdr:cNvPr id="31" name="AutoShape 1545">
          <a:extLst>
            <a:ext uri="{FF2B5EF4-FFF2-40B4-BE49-F238E27FC236}">
              <a16:creationId xmlns:a16="http://schemas.microsoft.com/office/drawing/2014/main" id="{00000000-0008-0000-0200-00001F000000}"/>
            </a:ext>
          </a:extLst>
        </xdr:cNvPr>
        <xdr:cNvSpPr>
          <a:spLocks noChangeArrowheads="1"/>
        </xdr:cNvSpPr>
      </xdr:nvSpPr>
      <xdr:spPr bwMode="auto">
        <a:xfrm>
          <a:off x="6716485" y="15249525"/>
          <a:ext cx="3313340" cy="2105025"/>
        </a:xfrm>
        <a:prstGeom prst="wedgeRectCallout">
          <a:avLst>
            <a:gd name="adj1" fmla="val -31537"/>
            <a:gd name="adj2" fmla="val -8661"/>
          </a:avLst>
        </a:prstGeom>
        <a:solidFill>
          <a:srgbClr val="FFCC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６年生「植物の</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養分と</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水の通り道」</a:t>
          </a:r>
        </a:p>
        <a:p>
          <a:pPr indent="114300"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アルコール脱色法では「スイバ」の葉が</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はっきりと反応が見えるのでお勧めです。</a:t>
          </a:r>
        </a:p>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※湯煎は温度の調整が難しい</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です。</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ホットプレートを利用すると温度調整機能もあり</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便利です。</a:t>
          </a:r>
        </a:p>
      </xdr:txBody>
    </xdr:sp>
    <xdr:clientData/>
  </xdr:twoCellAnchor>
  <xdr:twoCellAnchor>
    <xdr:from>
      <xdr:col>2</xdr:col>
      <xdr:colOff>600075</xdr:colOff>
      <xdr:row>43</xdr:row>
      <xdr:rowOff>142875</xdr:rowOff>
    </xdr:from>
    <xdr:to>
      <xdr:col>4</xdr:col>
      <xdr:colOff>1200149</xdr:colOff>
      <xdr:row>49</xdr:row>
      <xdr:rowOff>133569</xdr:rowOff>
    </xdr:to>
    <xdr:grpSp>
      <xdr:nvGrpSpPr>
        <xdr:cNvPr id="27" name="グループ化 26">
          <a:extLst>
            <a:ext uri="{FF2B5EF4-FFF2-40B4-BE49-F238E27FC236}">
              <a16:creationId xmlns:a16="http://schemas.microsoft.com/office/drawing/2014/main" id="{00000000-0008-0000-0200-00001B000000}"/>
            </a:ext>
          </a:extLst>
        </xdr:cNvPr>
        <xdr:cNvGrpSpPr>
          <a:grpSpLocks noChangeAspect="1"/>
        </xdr:cNvGrpSpPr>
      </xdr:nvGrpSpPr>
      <xdr:grpSpPr>
        <a:xfrm>
          <a:off x="2494189" y="16438789"/>
          <a:ext cx="4061731" cy="2058980"/>
          <a:chOff x="4593772" y="13378541"/>
          <a:chExt cx="4004741" cy="1715770"/>
        </a:xfrm>
      </xdr:grpSpPr>
      <xdr:pic>
        <xdr:nvPicPr>
          <xdr:cNvPr id="35" name="Picture 1543">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18513" y="13378541"/>
            <a:ext cx="1980000" cy="1715767"/>
          </a:xfrm>
          <a:prstGeom prst="rect">
            <a:avLst/>
          </a:prstGeom>
          <a:noFill/>
          <a:ln w="38100">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pic>
        <xdr:nvPicPr>
          <xdr:cNvPr id="36" name="Picture 1542" descr="P1140907">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3772" y="13378544"/>
            <a:ext cx="1980000" cy="1715767"/>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60606</xdr:colOff>
      <xdr:row>43</xdr:row>
      <xdr:rowOff>76200</xdr:rowOff>
    </xdr:from>
    <xdr:to>
      <xdr:col>2</xdr:col>
      <xdr:colOff>609600</xdr:colOff>
      <xdr:row>49</xdr:row>
      <xdr:rowOff>176578</xdr:rowOff>
    </xdr:to>
    <xdr:sp macro="" textlink="">
      <xdr:nvSpPr>
        <xdr:cNvPr id="30" name="AutoShape 1544">
          <a:extLst>
            <a:ext uri="{FF2B5EF4-FFF2-40B4-BE49-F238E27FC236}">
              <a16:creationId xmlns:a16="http://schemas.microsoft.com/office/drawing/2014/main" id="{00000000-0008-0000-0200-00001E000000}"/>
            </a:ext>
          </a:extLst>
        </xdr:cNvPr>
        <xdr:cNvSpPr>
          <a:spLocks noChangeArrowheads="1"/>
        </xdr:cNvSpPr>
      </xdr:nvSpPr>
      <xdr:spPr bwMode="auto">
        <a:xfrm>
          <a:off x="222531" y="15649575"/>
          <a:ext cx="2282544" cy="2176828"/>
        </a:xfrm>
        <a:prstGeom prst="wedgeRectCallout">
          <a:avLst>
            <a:gd name="adj1" fmla="val -21146"/>
            <a:gd name="adj2" fmla="val -19776"/>
          </a:avLst>
        </a:prstGeom>
        <a:solidFill>
          <a:srgbClr val="CCFF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５年生「動物の誕生」　</a:t>
          </a:r>
        </a:p>
        <a:p>
          <a:pPr indent="114300"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メダカを飼育するときはホテイソウを入れるのがお勧めです。</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メダカはホテイソウに卵を産みつけるので、卵</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を</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ホテイソウごと別水槽に</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移動</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できます</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p>
      </xdr:txBody>
    </xdr:sp>
    <xdr:clientData/>
  </xdr:twoCellAnchor>
  <xdr:twoCellAnchor>
    <xdr:from>
      <xdr:col>1</xdr:col>
      <xdr:colOff>48986</xdr:colOff>
      <xdr:row>6</xdr:row>
      <xdr:rowOff>10886</xdr:rowOff>
    </xdr:from>
    <xdr:to>
      <xdr:col>2</xdr:col>
      <xdr:colOff>1182461</xdr:colOff>
      <xdr:row>9</xdr:row>
      <xdr:rowOff>171450</xdr:rowOff>
    </xdr:to>
    <xdr:sp macro="" textlink="">
      <xdr:nvSpPr>
        <xdr:cNvPr id="47" name="AutoShape 257">
          <a:extLst>
            <a:ext uri="{FF2B5EF4-FFF2-40B4-BE49-F238E27FC236}">
              <a16:creationId xmlns:a16="http://schemas.microsoft.com/office/drawing/2014/main" id="{00000000-0008-0000-0200-00002F000000}"/>
            </a:ext>
          </a:extLst>
        </xdr:cNvPr>
        <xdr:cNvSpPr>
          <a:spLocks noChangeArrowheads="1"/>
        </xdr:cNvSpPr>
      </xdr:nvSpPr>
      <xdr:spPr bwMode="auto">
        <a:xfrm>
          <a:off x="212272" y="1894115"/>
          <a:ext cx="2864303" cy="1303564"/>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６</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水無月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みなづき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諸説ありますが、「無」は「の」を意味し、「水の月」「田に水を引く月」を表していると言われています。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1704113</xdr:colOff>
      <xdr:row>28</xdr:row>
      <xdr:rowOff>990</xdr:rowOff>
    </xdr:from>
    <xdr:to>
      <xdr:col>5</xdr:col>
      <xdr:colOff>373334</xdr:colOff>
      <xdr:row>29</xdr:row>
      <xdr:rowOff>990</xdr:rowOff>
    </xdr:to>
    <xdr:grpSp>
      <xdr:nvGrpSpPr>
        <xdr:cNvPr id="33" name="グループ化 32">
          <a:extLst>
            <a:ext uri="{FF2B5EF4-FFF2-40B4-BE49-F238E27FC236}">
              <a16:creationId xmlns:a16="http://schemas.microsoft.com/office/drawing/2014/main" id="{00000000-0008-0000-0200-000021000000}"/>
            </a:ext>
          </a:extLst>
        </xdr:cNvPr>
        <xdr:cNvGrpSpPr/>
      </xdr:nvGrpSpPr>
      <xdr:grpSpPr>
        <a:xfrm>
          <a:off x="7059884" y="11137076"/>
          <a:ext cx="400050" cy="381000"/>
          <a:chOff x="6247761" y="5370137"/>
          <a:chExt cx="306161" cy="293453"/>
        </a:xfrm>
      </xdr:grpSpPr>
      <xdr:sp macro="" textlink="">
        <xdr:nvSpPr>
          <xdr:cNvPr id="37" name="楕円 36">
            <a:extLst>
              <a:ext uri="{FF2B5EF4-FFF2-40B4-BE49-F238E27FC236}">
                <a16:creationId xmlns:a16="http://schemas.microsoft.com/office/drawing/2014/main" id="{00000000-0008-0000-0200-000025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8" name="弦 37">
            <a:extLst>
              <a:ext uri="{FF2B5EF4-FFF2-40B4-BE49-F238E27FC236}">
                <a16:creationId xmlns:a16="http://schemas.microsoft.com/office/drawing/2014/main" id="{00000000-0008-0000-0200-000026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4</xdr:col>
      <xdr:colOff>47502</xdr:colOff>
      <xdr:row>23</xdr:row>
      <xdr:rowOff>283029</xdr:rowOff>
    </xdr:from>
    <xdr:to>
      <xdr:col>4</xdr:col>
      <xdr:colOff>476127</xdr:colOff>
      <xdr:row>24</xdr:row>
      <xdr:rowOff>337532</xdr:rowOff>
    </xdr:to>
    <xdr:sp macro="" textlink="">
      <xdr:nvSpPr>
        <xdr:cNvPr id="48" name="楕円 47">
          <a:extLst>
            <a:ext uri="{FF2B5EF4-FFF2-40B4-BE49-F238E27FC236}">
              <a16:creationId xmlns:a16="http://schemas.microsoft.com/office/drawing/2014/main" id="{00000000-0008-0000-0200-000030000000}"/>
            </a:ext>
          </a:extLst>
        </xdr:cNvPr>
        <xdr:cNvSpPr/>
      </xdr:nvSpPr>
      <xdr:spPr>
        <a:xfrm>
          <a:off x="5403273" y="9296400"/>
          <a:ext cx="428625" cy="43550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67394</xdr:colOff>
      <xdr:row>18</xdr:row>
      <xdr:rowOff>342603</xdr:rowOff>
    </xdr:from>
    <xdr:to>
      <xdr:col>5</xdr:col>
      <xdr:colOff>484415</xdr:colOff>
      <xdr:row>19</xdr:row>
      <xdr:rowOff>342604</xdr:rowOff>
    </xdr:to>
    <xdr:grpSp>
      <xdr:nvGrpSpPr>
        <xdr:cNvPr id="49" name="グループ化 48">
          <a:extLst>
            <a:ext uri="{FF2B5EF4-FFF2-40B4-BE49-F238E27FC236}">
              <a16:creationId xmlns:a16="http://schemas.microsoft.com/office/drawing/2014/main" id="{00000000-0008-0000-0200-000031000000}"/>
            </a:ext>
          </a:extLst>
        </xdr:cNvPr>
        <xdr:cNvGrpSpPr/>
      </xdr:nvGrpSpPr>
      <xdr:grpSpPr>
        <a:xfrm>
          <a:off x="7153994" y="7233260"/>
          <a:ext cx="417021" cy="381001"/>
          <a:chOff x="5760162" y="5891057"/>
          <a:chExt cx="320237" cy="296088"/>
        </a:xfrm>
      </xdr:grpSpPr>
      <xdr:sp macro="" textlink="">
        <xdr:nvSpPr>
          <xdr:cNvPr id="50" name="楕円 49">
            <a:extLst>
              <a:ext uri="{FF2B5EF4-FFF2-40B4-BE49-F238E27FC236}">
                <a16:creationId xmlns:a16="http://schemas.microsoft.com/office/drawing/2014/main" id="{00000000-0008-0000-0200-000032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1" name="弦 50">
            <a:extLst>
              <a:ext uri="{FF2B5EF4-FFF2-40B4-BE49-F238E27FC236}">
                <a16:creationId xmlns:a16="http://schemas.microsoft.com/office/drawing/2014/main" id="{00000000-0008-0000-0200-000033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4</xdr:col>
      <xdr:colOff>48936</xdr:colOff>
      <xdr:row>13</xdr:row>
      <xdr:rowOff>266699</xdr:rowOff>
    </xdr:from>
    <xdr:to>
      <xdr:col>4</xdr:col>
      <xdr:colOff>488990</xdr:colOff>
      <xdr:row>14</xdr:row>
      <xdr:rowOff>326591</xdr:rowOff>
    </xdr:to>
    <xdr:sp macro="" textlink="">
      <xdr:nvSpPr>
        <xdr:cNvPr id="55" name="楕円 54">
          <a:extLst>
            <a:ext uri="{FF2B5EF4-FFF2-40B4-BE49-F238E27FC236}">
              <a16:creationId xmlns:a16="http://schemas.microsoft.com/office/drawing/2014/main" id="{00000000-0008-0000-0200-000037000000}"/>
            </a:ext>
          </a:extLst>
        </xdr:cNvPr>
        <xdr:cNvSpPr/>
      </xdr:nvSpPr>
      <xdr:spPr>
        <a:xfrm>
          <a:off x="5404707" y="5034642"/>
          <a:ext cx="440054" cy="440892"/>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1343025</xdr:colOff>
      <xdr:row>48</xdr:row>
      <xdr:rowOff>38100</xdr:rowOff>
    </xdr:from>
    <xdr:to>
      <xdr:col>6</xdr:col>
      <xdr:colOff>1266825</xdr:colOff>
      <xdr:row>49</xdr:row>
      <xdr:rowOff>285750</xdr:rowOff>
    </xdr:to>
    <xdr:sp macro="" textlink="">
      <xdr:nvSpPr>
        <xdr:cNvPr id="2" name="テキスト ボックス 1">
          <a:extLst>
            <a:ext uri="{FF2B5EF4-FFF2-40B4-BE49-F238E27FC236}">
              <a16:creationId xmlns:a16="http://schemas.microsoft.com/office/drawing/2014/main" id="{00000000-0008-0000-0200-000002000000}"/>
            </a:ext>
          </a:extLst>
        </xdr:cNvPr>
        <xdr:cNvSpPr txBox="1"/>
      </xdr:nvSpPr>
      <xdr:spPr>
        <a:xfrm>
          <a:off x="6705600" y="17373600"/>
          <a:ext cx="3390900" cy="561975"/>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スイバ：堤防や田のあぜ道端などでみられる高さ　　</a:t>
          </a:r>
          <a:endParaRPr kumimoji="1" lang="en-US" altLang="ja-JP" sz="12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　　　　　　　</a:t>
          </a:r>
          <a:r>
            <a:rPr kumimoji="1" lang="en-US" altLang="ja-JP" sz="1200">
              <a:solidFill>
                <a:schemeClr val="tx1"/>
              </a:solidFill>
              <a:latin typeface="UD デジタル 教科書体 NK-R" panose="02020400000000000000" pitchFamily="18" charset="-128"/>
              <a:ea typeface="UD デジタル 教科書体 NK-R" panose="02020400000000000000" pitchFamily="18" charset="-128"/>
            </a:rPr>
            <a:t>30</a:t>
          </a:r>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a:t>
          </a:r>
          <a:r>
            <a:rPr kumimoji="1" lang="en-US" altLang="ja-JP" sz="1200">
              <a:solidFill>
                <a:schemeClr val="tx1"/>
              </a:solidFill>
              <a:latin typeface="UD デジタル 教科書体 NK-R" panose="02020400000000000000" pitchFamily="18" charset="-128"/>
              <a:ea typeface="UD デジタル 教科書体 NK-R" panose="02020400000000000000" pitchFamily="18" charset="-128"/>
            </a:rPr>
            <a:t>100cm</a:t>
          </a:r>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の多年草。</a:t>
          </a:r>
        </a:p>
      </xdr:txBody>
    </xdr:sp>
    <xdr:clientData/>
  </xdr:twoCellAnchor>
  <xdr:twoCellAnchor editAs="oneCell">
    <xdr:from>
      <xdr:col>6</xdr:col>
      <xdr:colOff>1152526</xdr:colOff>
      <xdr:row>46</xdr:row>
      <xdr:rowOff>28575</xdr:rowOff>
    </xdr:from>
    <xdr:to>
      <xdr:col>7</xdr:col>
      <xdr:colOff>358141</xdr:colOff>
      <xdr:row>49</xdr:row>
      <xdr:rowOff>249554</xdr:rowOff>
    </xdr:to>
    <xdr:pic>
      <xdr:nvPicPr>
        <xdr:cNvPr id="4" name="図 3" descr="画面の領域">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9982201" y="16687800"/>
          <a:ext cx="933450" cy="1200149"/>
        </a:xfrm>
        <a:prstGeom prst="rect">
          <a:avLst/>
        </a:prstGeom>
      </xdr:spPr>
    </xdr:pic>
    <xdr:clientData/>
  </xdr:twoCellAnchor>
  <xdr:twoCellAnchor>
    <xdr:from>
      <xdr:col>5</xdr:col>
      <xdr:colOff>416630</xdr:colOff>
      <xdr:row>27</xdr:row>
      <xdr:rowOff>261258</xdr:rowOff>
    </xdr:from>
    <xdr:to>
      <xdr:col>6</xdr:col>
      <xdr:colOff>152399</xdr:colOff>
      <xdr:row>28</xdr:row>
      <xdr:rowOff>347404</xdr:rowOff>
    </xdr:to>
    <xdr:sp macro="" textlink="">
      <xdr:nvSpPr>
        <xdr:cNvPr id="40" name="AutoShape 723">
          <a:extLst>
            <a:ext uri="{FF2B5EF4-FFF2-40B4-BE49-F238E27FC236}">
              <a16:creationId xmlns:a16="http://schemas.microsoft.com/office/drawing/2014/main" id="{00000000-0008-0000-0200-000028000000}"/>
            </a:ext>
          </a:extLst>
        </xdr:cNvPr>
        <xdr:cNvSpPr>
          <a:spLocks noChangeArrowheads="1"/>
        </xdr:cNvSpPr>
      </xdr:nvSpPr>
      <xdr:spPr bwMode="auto">
        <a:xfrm>
          <a:off x="7503230" y="11016344"/>
          <a:ext cx="1466598" cy="467146"/>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555469</xdr:colOff>
      <xdr:row>18</xdr:row>
      <xdr:rowOff>76200</xdr:rowOff>
    </xdr:from>
    <xdr:to>
      <xdr:col>6</xdr:col>
      <xdr:colOff>21771</xdr:colOff>
      <xdr:row>19</xdr:row>
      <xdr:rowOff>349878</xdr:rowOff>
    </xdr:to>
    <xdr:sp macro="" textlink="">
      <xdr:nvSpPr>
        <xdr:cNvPr id="41" name="AutoShape 723">
          <a:extLst>
            <a:ext uri="{FF2B5EF4-FFF2-40B4-BE49-F238E27FC236}">
              <a16:creationId xmlns:a16="http://schemas.microsoft.com/office/drawing/2014/main" id="{00000000-0008-0000-0200-000029000000}"/>
            </a:ext>
          </a:extLst>
        </xdr:cNvPr>
        <xdr:cNvSpPr>
          <a:spLocks noChangeArrowheads="1"/>
        </xdr:cNvSpPr>
      </xdr:nvSpPr>
      <xdr:spPr bwMode="auto">
        <a:xfrm>
          <a:off x="7642069" y="6966857"/>
          <a:ext cx="1197131" cy="654678"/>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77189</xdr:colOff>
      <xdr:row>29</xdr:row>
      <xdr:rowOff>65316</xdr:rowOff>
    </xdr:from>
    <xdr:to>
      <xdr:col>7</xdr:col>
      <xdr:colOff>1379517</xdr:colOff>
      <xdr:row>35</xdr:row>
      <xdr:rowOff>154380</xdr:rowOff>
    </xdr:to>
    <xdr:sp macro="" textlink="">
      <xdr:nvSpPr>
        <xdr:cNvPr id="42" name="テキスト ボックス 41">
          <a:extLst>
            <a:ext uri="{FF2B5EF4-FFF2-40B4-BE49-F238E27FC236}">
              <a16:creationId xmlns:a16="http://schemas.microsoft.com/office/drawing/2014/main" id="{00000000-0008-0000-0200-00002A000000}"/>
            </a:ext>
          </a:extLst>
        </xdr:cNvPr>
        <xdr:cNvSpPr txBox="1"/>
      </xdr:nvSpPr>
      <xdr:spPr>
        <a:xfrm>
          <a:off x="5432960" y="11582402"/>
          <a:ext cx="6494814" cy="2320635"/>
        </a:xfrm>
        <a:prstGeom prst="rect">
          <a:avLst/>
        </a:prstGeom>
        <a:solidFill>
          <a:schemeClr val="bg1"/>
        </a:solidFill>
        <a:ln w="635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2000" b="0" i="0" u="none" strike="noStrike" kern="1200" cap="none" spc="0" normalizeH="0" baseline="0" noProof="0" dirty="0">
              <a:ln>
                <a:noFill/>
              </a:ln>
              <a:solidFill>
                <a:prstClr val="black"/>
              </a:solidFill>
              <a:effectLst/>
              <a:uLnTx/>
              <a:uFillTx/>
              <a:latin typeface="UD デジタル 教科書体 NK-B" panose="02020700000000000000" pitchFamily="18" charset="-128"/>
              <a:ea typeface="UD デジタル 教科書体 NK-B" panose="02020700000000000000" pitchFamily="18" charset="-128"/>
              <a:cs typeface="+mn-cs"/>
            </a:rPr>
            <a:t>みやぎ理科支援ナビの校内研修のページの</a:t>
          </a:r>
          <a:endParaRPr kumimoji="1" lang="en-US" altLang="ja-JP" sz="2000" b="0" i="0" u="none" strike="noStrike" kern="1200" cap="none" spc="0" normalizeH="0" baseline="0" noProof="0" dirty="0">
            <a:ln>
              <a:noFill/>
            </a:ln>
            <a:solidFill>
              <a:prstClr val="black"/>
            </a:solidFill>
            <a:effectLst/>
            <a:uLnTx/>
            <a:uFillTx/>
            <a:latin typeface="UD デジタル 教科書体 NK-B" panose="02020700000000000000" pitchFamily="18" charset="-128"/>
            <a:ea typeface="UD デジタル 教科書体 NK-B" panose="02020700000000000000" pitchFamily="18" charset="-128"/>
            <a:cs typeface="+mn-cs"/>
          </a:endParaRPr>
        </a:p>
        <a:p>
          <a:pPr algn="l"/>
          <a:r>
            <a:rPr kumimoji="1" lang="ja-JP" altLang="en-US" sz="2000" b="1" i="1" u="sng" strike="noStrike" kern="1200" cap="none" spc="0" normalizeH="0" baseline="0" noProof="0" dirty="0">
              <a:ln>
                <a:noFill/>
              </a:ln>
              <a:solidFill>
                <a:srgbClr val="0070C0"/>
              </a:solidFill>
              <a:effectLst/>
              <a:uLnTx/>
              <a:uFillTx/>
              <a:latin typeface="UD デジタル 教科書体 NK-B" panose="02020700000000000000" pitchFamily="18" charset="-128"/>
              <a:ea typeface="UD デジタル 教科書体 NK-B" panose="02020700000000000000" pitchFamily="18" charset="-128"/>
              <a:cs typeface="+mn-cs"/>
            </a:rPr>
            <a:t>「観察・実験編」</a:t>
          </a:r>
          <a:r>
            <a:rPr kumimoji="1" lang="ja-JP" altLang="en-US" sz="2000" b="0" i="0" u="none" strike="noStrike" kern="1200" cap="none" spc="0" normalizeH="0" baseline="0" noProof="0" dirty="0">
              <a:ln>
                <a:noFill/>
              </a:ln>
              <a:solidFill>
                <a:schemeClr val="tx1"/>
              </a:solidFill>
              <a:effectLst/>
              <a:uLnTx/>
              <a:uFillTx/>
              <a:latin typeface="UD デジタル 教科書体 NK-B" panose="02020700000000000000" pitchFamily="18" charset="-128"/>
              <a:ea typeface="UD デジタル 教科書体 NK-B" panose="02020700000000000000" pitchFamily="18" charset="-128"/>
              <a:cs typeface="+mn-cs"/>
            </a:rPr>
            <a:t>参考に</a:t>
          </a:r>
          <a:r>
            <a:rPr kumimoji="1" lang="ja-JP" altLang="en-US" sz="2000" b="0" i="0" u="none" strike="noStrike" kern="1200" cap="none" spc="0" normalizeH="0" baseline="0" noProof="0" dirty="0">
              <a:ln>
                <a:noFill/>
              </a:ln>
              <a:solidFill>
                <a:prstClr val="black"/>
              </a:solidFill>
              <a:effectLst/>
              <a:uLnTx/>
              <a:uFillTx/>
              <a:latin typeface="UD デジタル 教科書体 NK-B" panose="02020700000000000000" pitchFamily="18" charset="-128"/>
              <a:ea typeface="UD デジタル 教科書体 NK-B" panose="02020700000000000000" pitchFamily="18" charset="-128"/>
              <a:cs typeface="+mn-cs"/>
            </a:rPr>
            <a:t>！</a:t>
          </a: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400">
              <a:solidFill>
                <a:schemeClr val="dk1"/>
              </a:solidFill>
              <a:effectLst/>
              <a:latin typeface="BIZ UDゴシック" panose="020B0400000000000000" pitchFamily="49" charset="-128"/>
              <a:ea typeface="BIZ UDゴシック" panose="020B0400000000000000" pitchFamily="49" charset="-128"/>
              <a:cs typeface="+mn-cs"/>
            </a:rPr>
            <a:t>　</a:t>
          </a:r>
          <a:endParaRPr kumimoji="1" lang="en-US" altLang="ja-JP" sz="100">
            <a:solidFill>
              <a:schemeClr val="dk1"/>
            </a:solidFill>
            <a:effectLst/>
            <a:latin typeface="BIZ UDゴシック" panose="020B0400000000000000" pitchFamily="49" charset="-128"/>
            <a:ea typeface="BIZ UDゴシック" panose="020B0400000000000000" pitchFamily="49"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400">
              <a:solidFill>
                <a:schemeClr val="dk1"/>
              </a:solidFill>
              <a:effectLst/>
              <a:latin typeface="BIZ UDゴシック" panose="020B0400000000000000" pitchFamily="49" charset="-128"/>
              <a:ea typeface="BIZ UDゴシック" panose="020B0400000000000000" pitchFamily="49" charset="-128"/>
              <a:cs typeface="+mn-cs"/>
            </a:rPr>
            <a:t>　</a:t>
          </a:r>
          <a:r>
            <a:rPr kumimoji="1" lang="ja-JP" altLang="ja-JP" sz="1400">
              <a:solidFill>
                <a:schemeClr val="dk1"/>
              </a:solidFill>
              <a:effectLst/>
              <a:latin typeface="HG丸ｺﾞｼｯｸM-PRO" panose="020F0600000000000000" pitchFamily="50" charset="-128"/>
              <a:ea typeface="HG丸ｺﾞｼｯｸM-PRO" panose="020F0600000000000000" pitchFamily="50" charset="-128"/>
              <a:cs typeface="+mn-cs"/>
            </a:rPr>
            <a:t>観察・実験の技能指導の在り方</a:t>
          </a:r>
          <a:endParaRPr kumimoji="1" lang="en-US" altLang="ja-JP" sz="1400">
            <a:solidFill>
              <a:schemeClr val="dk1"/>
            </a:solidFill>
            <a:effectLst/>
            <a:latin typeface="HG丸ｺﾞｼｯｸM-PRO" panose="020F0600000000000000" pitchFamily="50" charset="-128"/>
            <a:ea typeface="HG丸ｺﾞｼｯｸM-PRO" panose="020F0600000000000000" pitchFamily="50"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ja-JP" sz="1400">
              <a:solidFill>
                <a:schemeClr val="dk1"/>
              </a:solidFill>
              <a:effectLst/>
              <a:latin typeface="HG丸ｺﾞｼｯｸM-PRO" panose="020F0600000000000000" pitchFamily="50" charset="-128"/>
              <a:ea typeface="HG丸ｺﾞｼｯｸM-PRO" panose="020F0600000000000000" pitchFamily="50" charset="-128"/>
              <a:cs typeface="+mn-cs"/>
            </a:rPr>
            <a:t>や安全面における指導の在り方を</a:t>
          </a:r>
          <a:endParaRPr kumimoji="1" lang="en-US" altLang="ja-JP" sz="1400">
            <a:solidFill>
              <a:schemeClr val="dk1"/>
            </a:solidFill>
            <a:effectLst/>
            <a:latin typeface="HG丸ｺﾞｼｯｸM-PRO" panose="020F0600000000000000" pitchFamily="50" charset="-128"/>
            <a:ea typeface="HG丸ｺﾞｼｯｸM-PRO" panose="020F0600000000000000" pitchFamily="50"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ja-JP" sz="1400">
              <a:solidFill>
                <a:schemeClr val="dk1"/>
              </a:solidFill>
              <a:effectLst/>
              <a:latin typeface="HG丸ｺﾞｼｯｸM-PRO" panose="020F0600000000000000" pitchFamily="50" charset="-128"/>
              <a:ea typeface="HG丸ｺﾞｼｯｸM-PRO" panose="020F0600000000000000" pitchFamily="50" charset="-128"/>
              <a:cs typeface="+mn-cs"/>
            </a:rPr>
            <a:t>実技演習を通して学ぶ</a:t>
          </a:r>
          <a:r>
            <a:rPr kumimoji="1" lang="ja-JP" altLang="en-US" sz="1400">
              <a:solidFill>
                <a:schemeClr val="dk1"/>
              </a:solidFill>
              <a:effectLst/>
              <a:latin typeface="HG丸ｺﾞｼｯｸM-PRO" panose="020F0600000000000000" pitchFamily="50" charset="-128"/>
              <a:ea typeface="HG丸ｺﾞｼｯｸM-PRO" panose="020F0600000000000000" pitchFamily="50" charset="-128"/>
              <a:cs typeface="+mn-cs"/>
            </a:rPr>
            <a:t>ことができ</a:t>
          </a:r>
          <a:endParaRPr kumimoji="1" lang="en-US" altLang="ja-JP" sz="1400">
            <a:solidFill>
              <a:schemeClr val="dk1"/>
            </a:solidFill>
            <a:effectLst/>
            <a:latin typeface="HG丸ｺﾞｼｯｸM-PRO" panose="020F0600000000000000" pitchFamily="50" charset="-128"/>
            <a:ea typeface="HG丸ｺﾞｼｯｸM-PRO" panose="020F0600000000000000" pitchFamily="50"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400">
              <a:solidFill>
                <a:schemeClr val="dk1"/>
              </a:solidFill>
              <a:effectLst/>
              <a:latin typeface="HG丸ｺﾞｼｯｸM-PRO" panose="020F0600000000000000" pitchFamily="50" charset="-128"/>
              <a:ea typeface="HG丸ｺﾞｼｯｸM-PRO" panose="020F0600000000000000" pitchFamily="50" charset="-128"/>
              <a:cs typeface="+mn-cs"/>
            </a:rPr>
            <a:t>る</a:t>
          </a:r>
          <a:r>
            <a:rPr kumimoji="1" lang="ja-JP" altLang="ja-JP" sz="1400">
              <a:solidFill>
                <a:schemeClr val="dk1"/>
              </a:solidFill>
              <a:effectLst/>
              <a:latin typeface="HG丸ｺﾞｼｯｸM-PRO" panose="020F0600000000000000" pitchFamily="50" charset="-128"/>
              <a:ea typeface="HG丸ｺﾞｼｯｸM-PRO" panose="020F0600000000000000" pitchFamily="50" charset="-128"/>
              <a:cs typeface="+mn-cs"/>
            </a:rPr>
            <a:t>コンテンツです。</a:t>
          </a:r>
          <a:r>
            <a:rPr kumimoji="1" lang="ja-JP" altLang="en-US" sz="1400">
              <a:solidFill>
                <a:schemeClr val="dk1"/>
              </a:solidFill>
              <a:effectLst/>
              <a:latin typeface="HG丸ｺﾞｼｯｸM-PRO" panose="020F0600000000000000" pitchFamily="50" charset="-128"/>
              <a:ea typeface="HG丸ｺﾞｼｯｸM-PRO" panose="020F0600000000000000" pitchFamily="50" charset="-128"/>
              <a:cs typeface="+mn-cs"/>
            </a:rPr>
            <a:t>研修や教材研</a:t>
          </a:r>
          <a:endParaRPr kumimoji="1" lang="en-US" altLang="ja-JP" sz="1400">
            <a:solidFill>
              <a:schemeClr val="dk1"/>
            </a:solidFill>
            <a:effectLst/>
            <a:latin typeface="HG丸ｺﾞｼｯｸM-PRO" panose="020F0600000000000000" pitchFamily="50" charset="-128"/>
            <a:ea typeface="HG丸ｺﾞｼｯｸM-PRO" panose="020F0600000000000000" pitchFamily="50"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400">
              <a:solidFill>
                <a:schemeClr val="dk1"/>
              </a:solidFill>
              <a:effectLst/>
              <a:latin typeface="HG丸ｺﾞｼｯｸM-PRO" panose="020F0600000000000000" pitchFamily="50" charset="-128"/>
              <a:ea typeface="HG丸ｺﾞｼｯｸM-PRO" panose="020F0600000000000000" pitchFamily="50" charset="-128"/>
              <a:cs typeface="+mn-cs"/>
            </a:rPr>
            <a:t>究としても活用できます。</a:t>
          </a:r>
          <a:endParaRPr lang="ja-JP" altLang="ja-JP" sz="1400">
            <a:effectLst/>
            <a:latin typeface="HG丸ｺﾞｼｯｸM-PRO" panose="020F0600000000000000" pitchFamily="50" charset="-128"/>
            <a:ea typeface="HG丸ｺﾞｼｯｸM-PRO" panose="020F0600000000000000" pitchFamily="50" charset="-128"/>
          </a:endParaRPr>
        </a:p>
        <a:p>
          <a:pPr rtl="0" eaLnBrk="1" latinLnBrk="0" hangingPunct="1"/>
          <a:endParaRPr kumimoji="1" lang="ja-JP" altLang="en-US" sz="1400">
            <a:solidFill>
              <a:schemeClr val="tx1"/>
            </a:solidFill>
          </a:endParaRPr>
        </a:p>
      </xdr:txBody>
    </xdr:sp>
    <xdr:clientData/>
  </xdr:twoCellAnchor>
  <xdr:twoCellAnchor editAs="oneCell">
    <xdr:from>
      <xdr:col>5</xdr:col>
      <xdr:colOff>1121226</xdr:colOff>
      <xdr:row>33</xdr:row>
      <xdr:rowOff>54432</xdr:rowOff>
    </xdr:from>
    <xdr:to>
      <xdr:col>6</xdr:col>
      <xdr:colOff>82730</xdr:colOff>
      <xdr:row>34</xdr:row>
      <xdr:rowOff>360236</xdr:rowOff>
    </xdr:to>
    <xdr:pic>
      <xdr:nvPicPr>
        <xdr:cNvPr id="5" name="図 4">
          <a:extLst>
            <a:ext uri="{FF2B5EF4-FFF2-40B4-BE49-F238E27FC236}">
              <a16:creationId xmlns:a16="http://schemas.microsoft.com/office/drawing/2014/main" id="{00000000-0008-0000-0200-000005000000}"/>
            </a:ext>
          </a:extLst>
        </xdr:cNvPr>
        <xdr:cNvPicPr>
          <a:picLocks noChangeAspect="1"/>
        </xdr:cNvPicPr>
      </xdr:nvPicPr>
      <xdr:blipFill rotWithShape="1">
        <a:blip xmlns:r="http://schemas.openxmlformats.org/officeDocument/2006/relationships" r:embed="rId10"/>
        <a:srcRect l="4627" t="4811" r="4279" b="3213"/>
        <a:stretch/>
      </xdr:blipFill>
      <xdr:spPr>
        <a:xfrm>
          <a:off x="8207826" y="13041089"/>
          <a:ext cx="692333" cy="686804"/>
        </a:xfrm>
        <a:prstGeom prst="rect">
          <a:avLst/>
        </a:prstGeom>
      </xdr:spPr>
    </xdr:pic>
    <xdr:clientData/>
  </xdr:twoCellAnchor>
  <xdr:oneCellAnchor>
    <xdr:from>
      <xdr:col>5</xdr:col>
      <xdr:colOff>1088117</xdr:colOff>
      <xdr:row>34</xdr:row>
      <xdr:rowOff>339469</xdr:rowOff>
    </xdr:from>
    <xdr:ext cx="800219" cy="225703"/>
    <xdr:sp macro="" textlink="">
      <xdr:nvSpPr>
        <xdr:cNvPr id="6" name="テキスト ボックス 5">
          <a:extLst>
            <a:ext uri="{FF2B5EF4-FFF2-40B4-BE49-F238E27FC236}">
              <a16:creationId xmlns:a16="http://schemas.microsoft.com/office/drawing/2014/main" id="{00000000-0008-0000-0200-000006000000}"/>
            </a:ext>
          </a:extLst>
        </xdr:cNvPr>
        <xdr:cNvSpPr txBox="1"/>
      </xdr:nvSpPr>
      <xdr:spPr>
        <a:xfrm>
          <a:off x="8174717" y="13707126"/>
          <a:ext cx="800219" cy="225703"/>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t">
          <a:spAutoFit/>
        </a:bodyPr>
        <a:lstStyle/>
        <a:p>
          <a:r>
            <a:rPr kumimoji="1" lang="ja-JP" altLang="en-US" sz="800">
              <a:solidFill>
                <a:schemeClr val="tx1"/>
              </a:solidFill>
            </a:rPr>
            <a:t>二次元コード</a:t>
          </a:r>
        </a:p>
      </xdr:txBody>
    </xdr:sp>
    <xdr:clientData/>
  </xdr:oneCellAnchor>
  <xdr:twoCellAnchor editAs="oneCell">
    <xdr:from>
      <xdr:col>6</xdr:col>
      <xdr:colOff>100049</xdr:colOff>
      <xdr:row>30</xdr:row>
      <xdr:rowOff>283031</xdr:rowOff>
    </xdr:from>
    <xdr:to>
      <xdr:col>7</xdr:col>
      <xdr:colOff>1344114</xdr:colOff>
      <xdr:row>35</xdr:row>
      <xdr:rowOff>157001</xdr:rowOff>
    </xdr:to>
    <xdr:pic>
      <xdr:nvPicPr>
        <xdr:cNvPr id="7" name="図 6">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1"/>
        <a:stretch>
          <a:fillRect/>
        </a:stretch>
      </xdr:blipFill>
      <xdr:spPr>
        <a:xfrm>
          <a:off x="8917478" y="12181117"/>
          <a:ext cx="2974893" cy="1724541"/>
        </a:xfrm>
        <a:prstGeom prst="rect">
          <a:avLst/>
        </a:prstGeom>
      </xdr:spPr>
    </xdr:pic>
    <xdr:clientData/>
  </xdr:twoCellAnchor>
  <xdr:twoCellAnchor>
    <xdr:from>
      <xdr:col>4</xdr:col>
      <xdr:colOff>632823</xdr:colOff>
      <xdr:row>12</xdr:row>
      <xdr:rowOff>348131</xdr:rowOff>
    </xdr:from>
    <xdr:to>
      <xdr:col>5</xdr:col>
      <xdr:colOff>250372</xdr:colOff>
      <xdr:row>14</xdr:row>
      <xdr:rowOff>304800</xdr:rowOff>
    </xdr:to>
    <xdr:sp macro="" textlink="">
      <xdr:nvSpPr>
        <xdr:cNvPr id="8" name="AutoShape 1181">
          <a:extLst>
            <a:ext uri="{FF2B5EF4-FFF2-40B4-BE49-F238E27FC236}">
              <a16:creationId xmlns:a16="http://schemas.microsoft.com/office/drawing/2014/main" id="{9E8AB445-D4F6-B2BC-3220-54E8C3829166}"/>
            </a:ext>
          </a:extLst>
        </xdr:cNvPr>
        <xdr:cNvSpPr>
          <a:spLocks noChangeArrowheads="1"/>
        </xdr:cNvSpPr>
      </xdr:nvSpPr>
      <xdr:spPr bwMode="auto">
        <a:xfrm>
          <a:off x="5988594" y="4735074"/>
          <a:ext cx="1348378" cy="718669"/>
        </a:xfrm>
        <a:prstGeom prst="wedgeRoundRectCallout">
          <a:avLst>
            <a:gd name="adj1" fmla="val -63900"/>
            <a:gd name="adj2" fmla="val -52059"/>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梅雨（つゆ）入りのころ。</a:t>
          </a:r>
        </a:p>
      </xdr:txBody>
    </xdr:sp>
    <xdr:clientData/>
  </xdr:twoCellAnchor>
  <xdr:twoCellAnchor>
    <xdr:from>
      <xdr:col>3</xdr:col>
      <xdr:colOff>27710</xdr:colOff>
      <xdr:row>8</xdr:row>
      <xdr:rowOff>360216</xdr:rowOff>
    </xdr:from>
    <xdr:to>
      <xdr:col>3</xdr:col>
      <xdr:colOff>427760</xdr:colOff>
      <xdr:row>9</xdr:row>
      <xdr:rowOff>360216</xdr:rowOff>
    </xdr:to>
    <xdr:grpSp>
      <xdr:nvGrpSpPr>
        <xdr:cNvPr id="9" name="グループ化 8">
          <a:extLst>
            <a:ext uri="{FF2B5EF4-FFF2-40B4-BE49-F238E27FC236}">
              <a16:creationId xmlns:a16="http://schemas.microsoft.com/office/drawing/2014/main" id="{540199D1-2ADC-4653-88F5-4F861F282EBC}"/>
            </a:ext>
          </a:extLst>
        </xdr:cNvPr>
        <xdr:cNvGrpSpPr/>
      </xdr:nvGrpSpPr>
      <xdr:grpSpPr>
        <a:xfrm>
          <a:off x="3652653" y="3005445"/>
          <a:ext cx="400050" cy="381000"/>
          <a:chOff x="6247761" y="5370137"/>
          <a:chExt cx="306161" cy="293453"/>
        </a:xfrm>
      </xdr:grpSpPr>
      <xdr:sp macro="" textlink="">
        <xdr:nvSpPr>
          <xdr:cNvPr id="18" name="楕円 17">
            <a:extLst>
              <a:ext uri="{FF2B5EF4-FFF2-40B4-BE49-F238E27FC236}">
                <a16:creationId xmlns:a16="http://schemas.microsoft.com/office/drawing/2014/main" id="{4A551AC7-032E-E731-E706-FDFF836F1B5D}"/>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6" name="弦 25">
            <a:extLst>
              <a:ext uri="{FF2B5EF4-FFF2-40B4-BE49-F238E27FC236}">
                <a16:creationId xmlns:a16="http://schemas.microsoft.com/office/drawing/2014/main" id="{69068525-B95E-F33D-10FF-246019C9386D}"/>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471056</xdr:colOff>
      <xdr:row>8</xdr:row>
      <xdr:rowOff>239484</xdr:rowOff>
    </xdr:from>
    <xdr:to>
      <xdr:col>4</xdr:col>
      <xdr:colOff>206826</xdr:colOff>
      <xdr:row>9</xdr:row>
      <xdr:rowOff>325630</xdr:rowOff>
    </xdr:to>
    <xdr:sp macro="" textlink="">
      <xdr:nvSpPr>
        <xdr:cNvPr id="28" name="AutoShape 723">
          <a:extLst>
            <a:ext uri="{FF2B5EF4-FFF2-40B4-BE49-F238E27FC236}">
              <a16:creationId xmlns:a16="http://schemas.microsoft.com/office/drawing/2014/main" id="{877EEDE3-C252-4843-84E1-A253C74F7A98}"/>
            </a:ext>
          </a:extLst>
        </xdr:cNvPr>
        <xdr:cNvSpPr>
          <a:spLocks noChangeArrowheads="1"/>
        </xdr:cNvSpPr>
      </xdr:nvSpPr>
      <xdr:spPr bwMode="auto">
        <a:xfrm>
          <a:off x="4095999" y="2884713"/>
          <a:ext cx="1466598" cy="467146"/>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3</xdr:col>
      <xdr:colOff>81662</xdr:colOff>
      <xdr:row>22</xdr:row>
      <xdr:rowOff>125853</xdr:rowOff>
    </xdr:from>
    <xdr:to>
      <xdr:col>3</xdr:col>
      <xdr:colOff>1660091</xdr:colOff>
      <xdr:row>24</xdr:row>
      <xdr:rowOff>363978</xdr:rowOff>
    </xdr:to>
    <xdr:sp macro="" textlink="">
      <xdr:nvSpPr>
        <xdr:cNvPr id="11" name="AutoShape 812">
          <a:extLst>
            <a:ext uri="{FF2B5EF4-FFF2-40B4-BE49-F238E27FC236}">
              <a16:creationId xmlns:a16="http://schemas.microsoft.com/office/drawing/2014/main" id="{00000000-0008-0000-0300-00000B000000}"/>
            </a:ext>
          </a:extLst>
        </xdr:cNvPr>
        <xdr:cNvSpPr>
          <a:spLocks noChangeArrowheads="1"/>
        </xdr:cNvSpPr>
      </xdr:nvSpPr>
      <xdr:spPr bwMode="auto">
        <a:xfrm>
          <a:off x="3703403" y="9117453"/>
          <a:ext cx="1578429" cy="1009090"/>
        </a:xfrm>
        <a:prstGeom prst="wedgeRoundRectCallout">
          <a:avLst>
            <a:gd name="adj1" fmla="val 8095"/>
            <a:gd name="adj2" fmla="val -67293"/>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快晴(</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かいせい</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)が続き気温が上がり１年でもっとも暑い時期</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17676</xdr:colOff>
      <xdr:row>12</xdr:row>
      <xdr:rowOff>58270</xdr:rowOff>
    </xdr:from>
    <xdr:to>
      <xdr:col>4</xdr:col>
      <xdr:colOff>1306271</xdr:colOff>
      <xdr:row>14</xdr:row>
      <xdr:rowOff>310241</xdr:rowOff>
    </xdr:to>
    <xdr:sp macro="" textlink="">
      <xdr:nvSpPr>
        <xdr:cNvPr id="13" name="AutoShape 812">
          <a:extLst>
            <a:ext uri="{FF2B5EF4-FFF2-40B4-BE49-F238E27FC236}">
              <a16:creationId xmlns:a16="http://schemas.microsoft.com/office/drawing/2014/main" id="{00000000-0008-0000-0300-00000D000000}"/>
            </a:ext>
          </a:extLst>
        </xdr:cNvPr>
        <xdr:cNvSpPr>
          <a:spLocks noChangeArrowheads="1"/>
        </xdr:cNvSpPr>
      </xdr:nvSpPr>
      <xdr:spPr bwMode="auto">
        <a:xfrm>
          <a:off x="3639417" y="4782670"/>
          <a:ext cx="3018783" cy="1022936"/>
        </a:xfrm>
        <a:prstGeom prst="wedgeRoundRectCallout">
          <a:avLst>
            <a:gd name="adj1" fmla="val -53631"/>
            <a:gd name="adj2" fmla="val -3294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梅雨が明け、本格的な暑さが始まるころ。宮城県の梅雨（つゆ）明けは例年もっと後です。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444710</xdr:colOff>
      <xdr:row>16</xdr:row>
      <xdr:rowOff>163604</xdr:rowOff>
    </xdr:from>
    <xdr:to>
      <xdr:col>4</xdr:col>
      <xdr:colOff>1697367</xdr:colOff>
      <xdr:row>19</xdr:row>
      <xdr:rowOff>322727</xdr:rowOff>
    </xdr:to>
    <xdr:grpSp>
      <xdr:nvGrpSpPr>
        <xdr:cNvPr id="25" name="グループ化 24">
          <a:extLst>
            <a:ext uri="{FF2B5EF4-FFF2-40B4-BE49-F238E27FC236}">
              <a16:creationId xmlns:a16="http://schemas.microsoft.com/office/drawing/2014/main" id="{00000000-0008-0000-0300-000019000000}"/>
            </a:ext>
          </a:extLst>
        </xdr:cNvPr>
        <xdr:cNvGrpSpPr/>
      </xdr:nvGrpSpPr>
      <xdr:grpSpPr>
        <a:xfrm>
          <a:off x="4069653" y="6597061"/>
          <a:ext cx="2983485" cy="1302123"/>
          <a:chOff x="7899833" y="3211919"/>
          <a:chExt cx="2810258" cy="1140784"/>
        </a:xfrm>
      </xdr:grpSpPr>
      <xdr:sp macro="" textlink="">
        <xdr:nvSpPr>
          <xdr:cNvPr id="23" name="AutoShape 804">
            <a:extLst>
              <a:ext uri="{FF2B5EF4-FFF2-40B4-BE49-F238E27FC236}">
                <a16:creationId xmlns:a16="http://schemas.microsoft.com/office/drawing/2014/main" id="{00000000-0008-0000-0300-000017000000}"/>
              </a:ext>
            </a:extLst>
          </xdr:cNvPr>
          <xdr:cNvSpPr>
            <a:spLocks noChangeArrowheads="1"/>
          </xdr:cNvSpPr>
        </xdr:nvSpPr>
        <xdr:spPr bwMode="auto">
          <a:xfrm>
            <a:off x="7899833" y="3211919"/>
            <a:ext cx="2810258" cy="1140784"/>
          </a:xfrm>
          <a:prstGeom prst="wedgeRoundRectCallout">
            <a:avLst>
              <a:gd name="adj1" fmla="val -25615"/>
              <a:gd name="adj2" fmla="val -27160"/>
              <a:gd name="adj3" fmla="val 16667"/>
            </a:avLst>
          </a:prstGeom>
          <a:solidFill>
            <a:srgbClr val="FFCCCC"/>
          </a:solidFill>
          <a:ln w="9525">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夏休み前に</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、育</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ている</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植物の</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成長</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をしっ</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かり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記録</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してお</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きま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ょう。</a:t>
            </a:r>
          </a:p>
        </xdr:txBody>
      </xdr:sp>
      <xdr:pic>
        <xdr:nvPicPr>
          <xdr:cNvPr id="24" name="図 2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val="0"/>
              </a:ext>
            </a:extLst>
          </a:blip>
          <a:srcRect/>
          <a:stretch>
            <a:fillRect/>
          </a:stretch>
        </xdr:blipFill>
        <xdr:spPr bwMode="auto">
          <a:xfrm>
            <a:off x="9414245" y="3311599"/>
            <a:ext cx="1151860" cy="943761"/>
          </a:xfrm>
          <a:prstGeom prst="rect">
            <a:avLst/>
          </a:prstGeom>
          <a:noFill/>
        </xdr:spPr>
      </xdr:pic>
    </xdr:grpSp>
    <xdr:clientData/>
  </xdr:twoCellAnchor>
  <xdr:twoCellAnchor>
    <xdr:from>
      <xdr:col>1</xdr:col>
      <xdr:colOff>56564</xdr:colOff>
      <xdr:row>22</xdr:row>
      <xdr:rowOff>37008</xdr:rowOff>
    </xdr:from>
    <xdr:to>
      <xdr:col>1</xdr:col>
      <xdr:colOff>1644146</xdr:colOff>
      <xdr:row>24</xdr:row>
      <xdr:rowOff>340913</xdr:rowOff>
    </xdr:to>
    <xdr:sp macro="" textlink="">
      <xdr:nvSpPr>
        <xdr:cNvPr id="30" name="AutoShape 839">
          <a:extLst>
            <a:ext uri="{FF2B5EF4-FFF2-40B4-BE49-F238E27FC236}">
              <a16:creationId xmlns:a16="http://schemas.microsoft.com/office/drawing/2014/main" id="{00000000-0008-0000-0300-00001E000000}"/>
            </a:ext>
          </a:extLst>
        </xdr:cNvPr>
        <xdr:cNvSpPr>
          <a:spLocks noChangeArrowheads="1"/>
        </xdr:cNvSpPr>
      </xdr:nvSpPr>
      <xdr:spPr bwMode="auto">
        <a:xfrm>
          <a:off x="217929" y="9028608"/>
          <a:ext cx="1587582" cy="1074870"/>
        </a:xfrm>
        <a:prstGeom prst="wedgeRoundRectCallout">
          <a:avLst>
            <a:gd name="adj1" fmla="val -30707"/>
            <a:gd name="adj2" fmla="val -48048"/>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marL="0" marR="0" lvl="0" indent="0" algn="l" defTabSz="914400" eaLnBrk="1" fontAlgn="auto" latinLnBrk="0" hangingPunct="1">
            <a:lnSpc>
              <a:spcPct val="100000"/>
            </a:lnSpc>
            <a:spcBef>
              <a:spcPts val="0"/>
            </a:spcBef>
            <a:spcAft>
              <a:spcPts val="0"/>
            </a:spcAft>
            <a:buClrTx/>
            <a:buSzTx/>
            <a:buFontTx/>
            <a:buNone/>
            <a:tabLst/>
            <a:defRPr/>
          </a:pPr>
          <a:r>
            <a:rPr lang="en-US" altLang="ja-JP" sz="1400">
              <a:effectLst/>
              <a:latin typeface="BIZ UDゴシック" panose="020B0400000000000000" pitchFamily="49" charset="-128"/>
              <a:ea typeface="BIZ UDゴシック" panose="020B0400000000000000" pitchFamily="49" charset="-128"/>
              <a:cs typeface="+mn-cs"/>
            </a:rPr>
            <a:t>1969</a:t>
          </a:r>
          <a:r>
            <a:rPr lang="ja-JP" altLang="ja-JP" sz="1400">
              <a:effectLst/>
              <a:latin typeface="BIZ UDゴシック" panose="020B0400000000000000" pitchFamily="49" charset="-128"/>
              <a:ea typeface="BIZ UDゴシック" panose="020B0400000000000000" pitchFamily="49" charset="-128"/>
              <a:cs typeface="+mn-cs"/>
            </a:rPr>
            <a:t>年７月</a:t>
          </a:r>
          <a:r>
            <a:rPr lang="en-US" altLang="ja-JP" sz="1400">
              <a:effectLst/>
              <a:latin typeface="BIZ UDゴシック" panose="020B0400000000000000" pitchFamily="49" charset="-128"/>
              <a:ea typeface="BIZ UDゴシック" panose="020B0400000000000000" pitchFamily="49" charset="-128"/>
              <a:cs typeface="+mn-cs"/>
            </a:rPr>
            <a:t>20</a:t>
          </a:r>
          <a:r>
            <a:rPr lang="ja-JP" altLang="ja-JP" sz="1400">
              <a:effectLst/>
              <a:latin typeface="BIZ UDゴシック" panose="020B0400000000000000" pitchFamily="49" charset="-128"/>
              <a:ea typeface="BIZ UDゴシック" panose="020B0400000000000000" pitchFamily="49" charset="-128"/>
              <a:cs typeface="+mn-cs"/>
            </a:rPr>
            <a:t>日</a:t>
          </a:r>
          <a:endParaRPr lang="ja-JP" altLang="ja-JP" sz="1400">
            <a:effectLst/>
            <a:latin typeface="BIZ UDゴシック" panose="020B0400000000000000" pitchFamily="49" charset="-128"/>
            <a:ea typeface="BIZ UDゴシック" panose="020B0400000000000000" pitchFamily="49" charset="-128"/>
          </a:endParaRPr>
        </a:p>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アポロ</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11</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号で人類が初めて月面に着陸しました。</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42394</xdr:colOff>
      <xdr:row>5</xdr:row>
      <xdr:rowOff>574869</xdr:rowOff>
    </xdr:from>
    <xdr:to>
      <xdr:col>4</xdr:col>
      <xdr:colOff>1385493</xdr:colOff>
      <xdr:row>9</xdr:row>
      <xdr:rowOff>190238</xdr:rowOff>
    </xdr:to>
    <xdr:grpSp>
      <xdr:nvGrpSpPr>
        <xdr:cNvPr id="28" name="グループ化 27">
          <a:extLst>
            <a:ext uri="{FF2B5EF4-FFF2-40B4-BE49-F238E27FC236}">
              <a16:creationId xmlns:a16="http://schemas.microsoft.com/office/drawing/2014/main" id="{00000000-0008-0000-0300-00001C000000}"/>
            </a:ext>
          </a:extLst>
        </xdr:cNvPr>
        <xdr:cNvGrpSpPr/>
      </xdr:nvGrpSpPr>
      <xdr:grpSpPr>
        <a:xfrm>
          <a:off x="3667337" y="2164183"/>
          <a:ext cx="3073927" cy="1357084"/>
          <a:chOff x="1274219" y="1676400"/>
          <a:chExt cx="3112725" cy="1163062"/>
        </a:xfrm>
      </xdr:grpSpPr>
      <xdr:sp macro="" textlink="">
        <xdr:nvSpPr>
          <xdr:cNvPr id="32" name="AutoShape 804">
            <a:extLst>
              <a:ext uri="{FF2B5EF4-FFF2-40B4-BE49-F238E27FC236}">
                <a16:creationId xmlns:a16="http://schemas.microsoft.com/office/drawing/2014/main" id="{00000000-0008-0000-0300-000020000000}"/>
              </a:ext>
            </a:extLst>
          </xdr:cNvPr>
          <xdr:cNvSpPr>
            <a:spLocks noChangeArrowheads="1"/>
          </xdr:cNvSpPr>
        </xdr:nvSpPr>
        <xdr:spPr bwMode="auto">
          <a:xfrm>
            <a:off x="1274219" y="1676400"/>
            <a:ext cx="3112725" cy="1163062"/>
          </a:xfrm>
          <a:prstGeom prst="wedgeRoundRectCallout">
            <a:avLst>
              <a:gd name="adj1" fmla="val -25615"/>
              <a:gd name="adj2" fmla="val -27160"/>
              <a:gd name="adj3" fmla="val 16667"/>
            </a:avLst>
          </a:prstGeom>
          <a:solidFill>
            <a:srgbClr val="FFCCCC"/>
          </a:solidFill>
          <a:ln w="9525">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サンショウやミカン</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などの木の葉のうら</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を見てみましょう</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アゲハチョウの卵が</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見つかります。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5" name="図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163771" y="1780862"/>
            <a:ext cx="1140333" cy="939479"/>
          </a:xfrm>
          <a:prstGeom prst="rect">
            <a:avLst/>
          </a:prstGeom>
          <a:solidFill>
            <a:srgbClr val="CCFFCC"/>
          </a:solidFill>
        </xdr:spPr>
      </xdr:pic>
    </xdr:grpSp>
    <xdr:clientData/>
  </xdr:twoCellAnchor>
  <xdr:twoCellAnchor>
    <xdr:from>
      <xdr:col>1</xdr:col>
      <xdr:colOff>10367</xdr:colOff>
      <xdr:row>5</xdr:row>
      <xdr:rowOff>528917</xdr:rowOff>
    </xdr:from>
    <xdr:to>
      <xdr:col>2</xdr:col>
      <xdr:colOff>1712259</xdr:colOff>
      <xdr:row>9</xdr:row>
      <xdr:rowOff>304799</xdr:rowOff>
    </xdr:to>
    <xdr:sp macro="" textlink="">
      <xdr:nvSpPr>
        <xdr:cNvPr id="45" name="AutoShape 257">
          <a:extLst>
            <a:ext uri="{FF2B5EF4-FFF2-40B4-BE49-F238E27FC236}">
              <a16:creationId xmlns:a16="http://schemas.microsoft.com/office/drawing/2014/main" id="{00000000-0008-0000-0300-00002D000000}"/>
            </a:ext>
          </a:extLst>
        </xdr:cNvPr>
        <xdr:cNvSpPr>
          <a:spLocks noChangeArrowheads="1"/>
        </xdr:cNvSpPr>
      </xdr:nvSpPr>
      <xdr:spPr bwMode="auto">
        <a:xfrm>
          <a:off x="171732" y="2133599"/>
          <a:ext cx="3432080" cy="1532965"/>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文月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ふみづき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諸説ありますが、七夕の夜に書物を夜風（よかぜ）にあてる風習から「文の月」や、いなほの実がじゅくし始める「穂含月（ほふみづき）」から「文月」となったと言われています。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37761</xdr:colOff>
      <xdr:row>30</xdr:row>
      <xdr:rowOff>62885</xdr:rowOff>
    </xdr:from>
    <xdr:to>
      <xdr:col>4</xdr:col>
      <xdr:colOff>53789</xdr:colOff>
      <xdr:row>34</xdr:row>
      <xdr:rowOff>322729</xdr:rowOff>
    </xdr:to>
    <xdr:sp macro="" textlink="">
      <xdr:nvSpPr>
        <xdr:cNvPr id="48" name="AutoShape 573">
          <a:extLst>
            <a:ext uri="{FF2B5EF4-FFF2-40B4-BE49-F238E27FC236}">
              <a16:creationId xmlns:a16="http://schemas.microsoft.com/office/drawing/2014/main" id="{00000000-0008-0000-0300-000030000000}"/>
            </a:ext>
          </a:extLst>
        </xdr:cNvPr>
        <xdr:cNvSpPr>
          <a:spLocks noChangeArrowheads="1"/>
        </xdr:cNvSpPr>
      </xdr:nvSpPr>
      <xdr:spPr bwMode="auto">
        <a:xfrm>
          <a:off x="199126" y="11304626"/>
          <a:ext cx="5206592" cy="1801774"/>
        </a:xfrm>
        <a:prstGeom prst="rect">
          <a:avLst/>
        </a:prstGeom>
        <a:solidFill>
          <a:srgbClr val="FFCCCC"/>
        </a:solidFill>
        <a:ln w="9525">
          <a:solidFill>
            <a:srgbClr val="000000"/>
          </a:solidFill>
          <a:miter lim="800000"/>
          <a:headEnd/>
          <a:tailEnd/>
        </a:ln>
      </xdr:spPr>
      <xdr:txBody>
        <a:bodyPr rot="0" vert="horz" wrap="square" lIns="91440" tIns="45720" rIns="91440" bIns="45720" anchor="t" anchorCtr="0" upright="1">
          <a:noAutofit/>
        </a:bodyPr>
        <a:lstStyle/>
        <a:p>
          <a:pPr marL="533400" indent="-533400" algn="just">
            <a:spcAft>
              <a:spcPts val="0"/>
            </a:spcAft>
          </a:pP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～カブトムシやクワガタムシを長生きさせるヒント～</a:t>
          </a:r>
          <a:endParaRPr lang="en-US" altLang="ja-JP" sz="1400" kern="100">
            <a:effectLst/>
            <a:latin typeface="Times New Roman" panose="02020603050405020304" pitchFamily="18" charset="0"/>
            <a:ea typeface="ＭＳ 明朝" panose="02020609040205080304" pitchFamily="17" charset="-128"/>
            <a:cs typeface="Times New Roman" panose="02020603050405020304" pitchFamily="18" charset="0"/>
          </a:endParaRPr>
        </a:p>
        <a:p>
          <a:pPr algn="just">
            <a:spcAft>
              <a:spcPts val="0"/>
            </a:spcAft>
          </a:pP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スイカやメロンなどをえさにあげている人も多いと思いますが</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実はそれらの食べ物を食べるとカブトムシたちはおなかをこわしてしまい</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長生きしません。また</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さとう水は口がかわくとかたまってしまい</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えさを食べられなくなってしまいます。えさは</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１００円ショップや</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ペットショップなどで売られているえさ用のゼリーがかんたんで長生きもします。</a:t>
          </a:r>
        </a:p>
      </xdr:txBody>
    </xdr:sp>
    <xdr:clientData/>
  </xdr:twoCellAnchor>
  <xdr:twoCellAnchor editAs="oneCell">
    <xdr:from>
      <xdr:col>2</xdr:col>
      <xdr:colOff>696696</xdr:colOff>
      <xdr:row>27</xdr:row>
      <xdr:rowOff>213089</xdr:rowOff>
    </xdr:from>
    <xdr:to>
      <xdr:col>3</xdr:col>
      <xdr:colOff>27028</xdr:colOff>
      <xdr:row>29</xdr:row>
      <xdr:rowOff>145983</xdr:rowOff>
    </xdr:to>
    <xdr:pic>
      <xdr:nvPicPr>
        <xdr:cNvPr id="49" name="図 48">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3" cstate="print">
          <a:lum bright="20000"/>
          <a:extLst>
            <a:ext uri="{28A0092B-C50C-407E-A947-70E740481C1C}">
              <a14:useLocalDpi xmlns:a14="http://schemas.microsoft.com/office/drawing/2010/main" val="0"/>
            </a:ext>
          </a:extLst>
        </a:blip>
        <a:srcRect/>
        <a:stretch>
          <a:fillRect/>
        </a:stretch>
      </xdr:blipFill>
      <xdr:spPr bwMode="auto">
        <a:xfrm rot="1346256">
          <a:off x="2590490" y="11262089"/>
          <a:ext cx="1067244" cy="694894"/>
        </a:xfrm>
        <a:prstGeom prst="rect">
          <a:avLst/>
        </a:prstGeom>
        <a:noFill/>
      </xdr:spPr>
    </xdr:pic>
    <xdr:clientData/>
  </xdr:twoCellAnchor>
  <xdr:twoCellAnchor editAs="oneCell">
    <xdr:from>
      <xdr:col>3</xdr:col>
      <xdr:colOff>210317</xdr:colOff>
      <xdr:row>27</xdr:row>
      <xdr:rowOff>101598</xdr:rowOff>
    </xdr:from>
    <xdr:to>
      <xdr:col>3</xdr:col>
      <xdr:colOff>910718</xdr:colOff>
      <xdr:row>29</xdr:row>
      <xdr:rowOff>293048</xdr:rowOff>
    </xdr:to>
    <xdr:pic>
      <xdr:nvPicPr>
        <xdr:cNvPr id="50" name="図 4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4" cstate="print">
          <a:lum bright="20000"/>
          <a:extLst>
            <a:ext uri="{28A0092B-C50C-407E-A947-70E740481C1C}">
              <a14:useLocalDpi xmlns:a14="http://schemas.microsoft.com/office/drawing/2010/main" val="0"/>
            </a:ext>
          </a:extLst>
        </a:blip>
        <a:srcRect/>
        <a:stretch>
          <a:fillRect/>
        </a:stretch>
      </xdr:blipFill>
      <xdr:spPr bwMode="auto">
        <a:xfrm rot="20257645">
          <a:off x="3841023" y="11150598"/>
          <a:ext cx="700401" cy="953450"/>
        </a:xfrm>
        <a:prstGeom prst="rect">
          <a:avLst/>
        </a:prstGeom>
        <a:noFill/>
      </xdr:spPr>
    </xdr:pic>
    <xdr:clientData/>
  </xdr:twoCellAnchor>
  <xdr:twoCellAnchor>
    <xdr:from>
      <xdr:col>4</xdr:col>
      <xdr:colOff>1717962</xdr:colOff>
      <xdr:row>8</xdr:row>
      <xdr:rowOff>360744</xdr:rowOff>
    </xdr:from>
    <xdr:to>
      <xdr:col>5</xdr:col>
      <xdr:colOff>387823</xdr:colOff>
      <xdr:row>9</xdr:row>
      <xdr:rowOff>360744</xdr:rowOff>
    </xdr:to>
    <xdr:grpSp>
      <xdr:nvGrpSpPr>
        <xdr:cNvPr id="29" name="グループ化 28">
          <a:extLst>
            <a:ext uri="{FF2B5EF4-FFF2-40B4-BE49-F238E27FC236}">
              <a16:creationId xmlns:a16="http://schemas.microsoft.com/office/drawing/2014/main" id="{00000000-0008-0000-0300-00001D000000}"/>
            </a:ext>
          </a:extLst>
        </xdr:cNvPr>
        <xdr:cNvGrpSpPr/>
      </xdr:nvGrpSpPr>
      <xdr:grpSpPr>
        <a:xfrm>
          <a:off x="7073733" y="3310773"/>
          <a:ext cx="400690" cy="381000"/>
          <a:chOff x="6247761" y="5370137"/>
          <a:chExt cx="306161" cy="293453"/>
        </a:xfrm>
      </xdr:grpSpPr>
      <xdr:sp macro="" textlink="">
        <xdr:nvSpPr>
          <xdr:cNvPr id="31" name="楕円 30">
            <a:extLst>
              <a:ext uri="{FF2B5EF4-FFF2-40B4-BE49-F238E27FC236}">
                <a16:creationId xmlns:a16="http://schemas.microsoft.com/office/drawing/2014/main" id="{00000000-0008-0000-0300-00001F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3" name="弦 32">
            <a:extLst>
              <a:ext uri="{FF2B5EF4-FFF2-40B4-BE49-F238E27FC236}">
                <a16:creationId xmlns:a16="http://schemas.microsoft.com/office/drawing/2014/main" id="{00000000-0008-0000-0300-000021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36675</xdr:colOff>
      <xdr:row>13</xdr:row>
      <xdr:rowOff>337400</xdr:rowOff>
    </xdr:from>
    <xdr:to>
      <xdr:col>6</xdr:col>
      <xdr:colOff>465299</xdr:colOff>
      <xdr:row>14</xdr:row>
      <xdr:rowOff>346472</xdr:rowOff>
    </xdr:to>
    <xdr:sp macro="" textlink="">
      <xdr:nvSpPr>
        <xdr:cNvPr id="35" name="楕円 34">
          <a:extLst>
            <a:ext uri="{FF2B5EF4-FFF2-40B4-BE49-F238E27FC236}">
              <a16:creationId xmlns:a16="http://schemas.microsoft.com/office/drawing/2014/main" id="{00000000-0008-0000-0300-000023000000}"/>
            </a:ext>
          </a:extLst>
        </xdr:cNvPr>
        <xdr:cNvSpPr/>
      </xdr:nvSpPr>
      <xdr:spPr>
        <a:xfrm>
          <a:off x="8848981" y="5447282"/>
          <a:ext cx="428624" cy="394555"/>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28574</xdr:colOff>
      <xdr:row>18</xdr:row>
      <xdr:rowOff>369182</xdr:rowOff>
    </xdr:from>
    <xdr:to>
      <xdr:col>6</xdr:col>
      <xdr:colOff>447674</xdr:colOff>
      <xdr:row>19</xdr:row>
      <xdr:rowOff>369183</xdr:rowOff>
    </xdr:to>
    <xdr:grpSp>
      <xdr:nvGrpSpPr>
        <xdr:cNvPr id="38" name="グループ化 37">
          <a:extLst>
            <a:ext uri="{FF2B5EF4-FFF2-40B4-BE49-F238E27FC236}">
              <a16:creationId xmlns:a16="http://schemas.microsoft.com/office/drawing/2014/main" id="{00000000-0008-0000-0300-000026000000}"/>
            </a:ext>
          </a:extLst>
        </xdr:cNvPr>
        <xdr:cNvGrpSpPr/>
      </xdr:nvGrpSpPr>
      <xdr:grpSpPr>
        <a:xfrm>
          <a:off x="8846003" y="7564639"/>
          <a:ext cx="419100" cy="381001"/>
          <a:chOff x="5760162" y="5891057"/>
          <a:chExt cx="320237" cy="296088"/>
        </a:xfrm>
      </xdr:grpSpPr>
      <xdr:sp macro="" textlink="">
        <xdr:nvSpPr>
          <xdr:cNvPr id="39" name="楕円 38">
            <a:extLst>
              <a:ext uri="{FF2B5EF4-FFF2-40B4-BE49-F238E27FC236}">
                <a16:creationId xmlns:a16="http://schemas.microsoft.com/office/drawing/2014/main" id="{00000000-0008-0000-0300-000027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6" name="弦 45">
            <a:extLst>
              <a:ext uri="{FF2B5EF4-FFF2-40B4-BE49-F238E27FC236}">
                <a16:creationId xmlns:a16="http://schemas.microsoft.com/office/drawing/2014/main" id="{00000000-0008-0000-0300-00002E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13872</xdr:colOff>
      <xdr:row>23</xdr:row>
      <xdr:rowOff>291691</xdr:rowOff>
    </xdr:from>
    <xdr:to>
      <xdr:col>6</xdr:col>
      <xdr:colOff>450117</xdr:colOff>
      <xdr:row>24</xdr:row>
      <xdr:rowOff>362482</xdr:rowOff>
    </xdr:to>
    <xdr:sp macro="" textlink="">
      <xdr:nvSpPr>
        <xdr:cNvPr id="54" name="楕円 53">
          <a:extLst>
            <a:ext uri="{FF2B5EF4-FFF2-40B4-BE49-F238E27FC236}">
              <a16:creationId xmlns:a16="http://schemas.microsoft.com/office/drawing/2014/main" id="{00000000-0008-0000-0300-000036000000}"/>
            </a:ext>
          </a:extLst>
        </xdr:cNvPr>
        <xdr:cNvSpPr/>
      </xdr:nvSpPr>
      <xdr:spPr>
        <a:xfrm>
          <a:off x="8826178" y="9668773"/>
          <a:ext cx="436245" cy="456274"/>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19050</xdr:colOff>
      <xdr:row>42</xdr:row>
      <xdr:rowOff>9525</xdr:rowOff>
    </xdr:from>
    <xdr:to>
      <xdr:col>7</xdr:col>
      <xdr:colOff>1438275</xdr:colOff>
      <xdr:row>50</xdr:row>
      <xdr:rowOff>161925</xdr:rowOff>
    </xdr:to>
    <xdr:sp macro="" textlink="">
      <xdr:nvSpPr>
        <xdr:cNvPr id="3" name="テキスト ボックス 2">
          <a:extLst>
            <a:ext uri="{FF2B5EF4-FFF2-40B4-BE49-F238E27FC236}">
              <a16:creationId xmlns:a16="http://schemas.microsoft.com/office/drawing/2014/main" id="{00000000-0008-0000-0300-000003000000}"/>
            </a:ext>
          </a:extLst>
        </xdr:cNvPr>
        <xdr:cNvSpPr txBox="1"/>
      </xdr:nvSpPr>
      <xdr:spPr>
        <a:xfrm>
          <a:off x="180975" y="15220950"/>
          <a:ext cx="11820525" cy="2905125"/>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a:solidFill>
                <a:schemeClr val="tx1"/>
              </a:solidFill>
              <a:latin typeface="HGP創英角ﾎﾟｯﾌﾟ体" panose="040B0A00000000000000" pitchFamily="50" charset="-128"/>
              <a:ea typeface="HGP創英角ﾎﾟｯﾌﾟ体" panose="040B0A00000000000000" pitchFamily="50" charset="-128"/>
            </a:rPr>
            <a:t>夏休みの星空観察</a:t>
          </a:r>
        </a:p>
        <a:p>
          <a:pPr>
            <a:lnSpc>
              <a:spcPts val="2000"/>
            </a:lnSpc>
          </a:pPr>
          <a:r>
            <a:rPr kumimoji="1" lang="ja-JP" altLang="en-US" sz="1400">
              <a:solidFill>
                <a:schemeClr val="tx1"/>
              </a:solidFill>
            </a:rPr>
            <a:t>　</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晴れた日に夜空を見上げてみましょう。夏は天の川がよく見えます。</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その近くには七夕の物語に出てくる、おりひめ星「ベガ」と、ひこ星「アルタイル」が見えます。</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また、その近くにもう一つ明るい星「デネブ」があります。「ベガ」「アルタイル」「デネブ」の３つの</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星を結んでできる三角形を「夏の大三角」といいます。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2000">
              <a:solidFill>
                <a:schemeClr val="tx1"/>
              </a:solidFill>
              <a:latin typeface="HGP創英角ﾎﾟｯﾌﾟ体" panose="040B0A00000000000000" pitchFamily="50" charset="-128"/>
              <a:ea typeface="HGP創英角ﾎﾟｯﾌﾟ体" panose="040B0A00000000000000" pitchFamily="50" charset="-128"/>
            </a:rPr>
            <a:t>天体に関するアプリ</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　「</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Stellarium</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Android</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PC</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　「</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Stellarium PLUS</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ios</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　「星座表」（</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Android</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ios</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nSpc>
              <a:spcPts val="2000"/>
            </a:lnSpc>
          </a:pP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                         </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など多数あります。</a:t>
          </a:r>
        </a:p>
        <a:p>
          <a:endParaRPr kumimoji="1" lang="ja-JP" altLang="en-US" sz="14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editAs="oneCell">
    <xdr:from>
      <xdr:col>5</xdr:col>
      <xdr:colOff>1476375</xdr:colOff>
      <xdr:row>42</xdr:row>
      <xdr:rowOff>76199</xdr:rowOff>
    </xdr:from>
    <xdr:to>
      <xdr:col>7</xdr:col>
      <xdr:colOff>1544955</xdr:colOff>
      <xdr:row>49</xdr:row>
      <xdr:rowOff>207644</xdr:rowOff>
    </xdr:to>
    <xdr:pic>
      <xdr:nvPicPr>
        <xdr:cNvPr id="37" name="図 36">
          <a:extLst>
            <a:ext uri="{FF2B5EF4-FFF2-40B4-BE49-F238E27FC236}">
              <a16:creationId xmlns:a16="http://schemas.microsoft.com/office/drawing/2014/main" id="{00000000-0008-0000-0300-000025000000}"/>
            </a:ext>
          </a:extLst>
        </xdr:cNvPr>
        <xdr:cNvPicPr>
          <a:picLocks noChangeAspect="1" noChangeArrowheads="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4762"/>
        <a:stretch/>
      </xdr:blipFill>
      <xdr:spPr bwMode="auto">
        <a:xfrm>
          <a:off x="8558493" y="16454717"/>
          <a:ext cx="3528956" cy="255191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1562100</xdr:colOff>
      <xdr:row>46</xdr:row>
      <xdr:rowOff>152400</xdr:rowOff>
    </xdr:from>
    <xdr:to>
      <xdr:col>2</xdr:col>
      <xdr:colOff>1728787</xdr:colOff>
      <xdr:row>48</xdr:row>
      <xdr:rowOff>202405</xdr:rowOff>
    </xdr:to>
    <xdr:sp macro="" textlink="">
      <xdr:nvSpPr>
        <xdr:cNvPr id="34" name="右中かっこ 33">
          <a:extLst>
            <a:ext uri="{FF2B5EF4-FFF2-40B4-BE49-F238E27FC236}">
              <a16:creationId xmlns:a16="http://schemas.microsoft.com/office/drawing/2014/main" id="{00000000-0008-0000-0300-000022000000}"/>
            </a:ext>
          </a:extLst>
        </xdr:cNvPr>
        <xdr:cNvSpPr/>
      </xdr:nvSpPr>
      <xdr:spPr>
        <a:xfrm>
          <a:off x="3457575" y="16811625"/>
          <a:ext cx="166687" cy="726280"/>
        </a:xfrm>
        <a:prstGeom prst="rightBrace">
          <a:avLst/>
        </a:prstGeom>
        <a:ln w="12700"/>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xdr:col>
      <xdr:colOff>1666874</xdr:colOff>
      <xdr:row>47</xdr:row>
      <xdr:rowOff>0</xdr:rowOff>
    </xdr:from>
    <xdr:to>
      <xdr:col>6</xdr:col>
      <xdr:colOff>28575</xdr:colOff>
      <xdr:row>48</xdr:row>
      <xdr:rowOff>57151</xdr:rowOff>
    </xdr:to>
    <xdr:sp macro="" textlink="">
      <xdr:nvSpPr>
        <xdr:cNvPr id="36" name="テキスト ボックス 35">
          <a:extLst>
            <a:ext uri="{FF2B5EF4-FFF2-40B4-BE49-F238E27FC236}">
              <a16:creationId xmlns:a16="http://schemas.microsoft.com/office/drawing/2014/main" id="{00000000-0008-0000-0300-000024000000}"/>
            </a:ext>
          </a:extLst>
        </xdr:cNvPr>
        <xdr:cNvSpPr txBox="1"/>
      </xdr:nvSpPr>
      <xdr:spPr>
        <a:xfrm>
          <a:off x="3562349" y="17021175"/>
          <a:ext cx="5295901" cy="371476"/>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0" lang="ja-JP" altLang="en-US" sz="1400" b="0" i="0" u="none" strike="noStrike" kern="100" cap="none" spc="0" normalizeH="0" baseline="0" noProof="0">
              <a:ln>
                <a:noFill/>
              </a:ln>
              <a:solidFill>
                <a:sysClr val="windowText" lastClr="000000"/>
              </a:solidFill>
              <a:effectLst/>
              <a:uLnTx/>
              <a:uFillTx/>
              <a:latin typeface="BIZ UDゴシック" panose="020B0400000000000000" pitchFamily="49" charset="-128"/>
              <a:ea typeface="BIZ UDゴシック" panose="020B0400000000000000" pitchFamily="49" charset="-128"/>
              <a:cs typeface="Times New Roman" panose="02020603050405020304" pitchFamily="18" charset="0"/>
            </a:rPr>
            <a:t>スマホやタブレット端末を空に向けると画面に星が現れます。</a:t>
          </a:r>
          <a:endParaRPr kumimoji="1" lang="ja-JP" altLang="en-US" sz="1400">
            <a:solidFill>
              <a:schemeClr val="tx1"/>
            </a:solidFill>
          </a:endParaRPr>
        </a:p>
      </xdr:txBody>
    </xdr:sp>
    <xdr:clientData/>
  </xdr:twoCellAnchor>
  <xdr:twoCellAnchor>
    <xdr:from>
      <xdr:col>5</xdr:col>
      <xdr:colOff>444972</xdr:colOff>
      <xdr:row>8</xdr:row>
      <xdr:rowOff>263761</xdr:rowOff>
    </xdr:from>
    <xdr:to>
      <xdr:col>6</xdr:col>
      <xdr:colOff>84754</xdr:colOff>
      <xdr:row>9</xdr:row>
      <xdr:rowOff>375341</xdr:rowOff>
    </xdr:to>
    <xdr:sp macro="" textlink="">
      <xdr:nvSpPr>
        <xdr:cNvPr id="40" name="AutoShape 723">
          <a:extLst>
            <a:ext uri="{FF2B5EF4-FFF2-40B4-BE49-F238E27FC236}">
              <a16:creationId xmlns:a16="http://schemas.microsoft.com/office/drawing/2014/main" id="{00000000-0008-0000-0300-000028000000}"/>
            </a:ext>
          </a:extLst>
        </xdr:cNvPr>
        <xdr:cNvSpPr>
          <a:spLocks noChangeArrowheads="1"/>
        </xdr:cNvSpPr>
      </xdr:nvSpPr>
      <xdr:spPr bwMode="auto">
        <a:xfrm>
          <a:off x="7527090" y="3240043"/>
          <a:ext cx="1369970" cy="497063"/>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484910</xdr:colOff>
      <xdr:row>18</xdr:row>
      <xdr:rowOff>258346</xdr:rowOff>
    </xdr:from>
    <xdr:to>
      <xdr:col>7</xdr:col>
      <xdr:colOff>180110</xdr:colOff>
      <xdr:row>19</xdr:row>
      <xdr:rowOff>362306</xdr:rowOff>
    </xdr:to>
    <xdr:sp macro="" textlink="">
      <xdr:nvSpPr>
        <xdr:cNvPr id="41" name="AutoShape 723">
          <a:extLst>
            <a:ext uri="{FF2B5EF4-FFF2-40B4-BE49-F238E27FC236}">
              <a16:creationId xmlns:a16="http://schemas.microsoft.com/office/drawing/2014/main" id="{00000000-0008-0000-0300-000029000000}"/>
            </a:ext>
          </a:extLst>
        </xdr:cNvPr>
        <xdr:cNvSpPr>
          <a:spLocks noChangeArrowheads="1"/>
        </xdr:cNvSpPr>
      </xdr:nvSpPr>
      <xdr:spPr bwMode="auto">
        <a:xfrm>
          <a:off x="9297216" y="7501828"/>
          <a:ext cx="1425388" cy="489443"/>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89647</xdr:colOff>
      <xdr:row>25</xdr:row>
      <xdr:rowOff>528921</xdr:rowOff>
    </xdr:from>
    <xdr:to>
      <xdr:col>7</xdr:col>
      <xdr:colOff>1676400</xdr:colOff>
      <xdr:row>35</xdr:row>
      <xdr:rowOff>164810</xdr:rowOff>
    </xdr:to>
    <xdr:sp macro="" textlink="">
      <xdr:nvSpPr>
        <xdr:cNvPr id="43" name="テキスト ボックス 42">
          <a:extLst>
            <a:ext uri="{FF2B5EF4-FFF2-40B4-BE49-F238E27FC236}">
              <a16:creationId xmlns:a16="http://schemas.microsoft.com/office/drawing/2014/main" id="{00000000-0008-0000-0300-00002B000000}"/>
            </a:ext>
          </a:extLst>
        </xdr:cNvPr>
        <xdr:cNvSpPr txBox="1"/>
      </xdr:nvSpPr>
      <xdr:spPr>
        <a:xfrm>
          <a:off x="5441576" y="10676968"/>
          <a:ext cx="6777318" cy="3696901"/>
        </a:xfrm>
        <a:prstGeom prst="rect">
          <a:avLst/>
        </a:prstGeom>
        <a:solidFill>
          <a:schemeClr val="bg1"/>
        </a:solidFill>
        <a:ln w="635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2000">
              <a:solidFill>
                <a:schemeClr val="tx1"/>
              </a:solidFill>
              <a:latin typeface="UD デジタル 教科書体 NK-B" panose="02020700000000000000" pitchFamily="18" charset="-128"/>
              <a:ea typeface="UD デジタル 教科書体 NK-B" panose="02020700000000000000" pitchFamily="18" charset="-128"/>
            </a:rPr>
            <a:t>問題発見・解決能力を</a:t>
          </a:r>
          <a:r>
            <a:rPr kumimoji="1" lang="en-US" altLang="ja-JP" sz="2000" b="0" i="0" u="none" strike="noStrike" kern="1200" cap="none" spc="0" normalizeH="0" baseline="0" noProof="0" dirty="0">
              <a:ln w="3175">
                <a:solidFill>
                  <a:prstClr val="black"/>
                </a:solidFill>
              </a:ln>
              <a:solidFill>
                <a:srgbClr val="FF0000"/>
              </a:solidFill>
              <a:effectLst/>
              <a:uLnTx/>
              <a:uFillTx/>
              <a:latin typeface="UD デジタル 教科書体 NK-B" panose="02020700000000000000" pitchFamily="18" charset="-128"/>
              <a:ea typeface="UD デジタル 教科書体 NK-B" panose="02020700000000000000" pitchFamily="18" charset="-128"/>
              <a:cs typeface="+mn-cs"/>
            </a:rPr>
            <a:t>S</a:t>
          </a:r>
          <a:r>
            <a:rPr kumimoji="1" lang="ja-JP" altLang="en-US" sz="2000" b="0" i="0" u="none" strike="noStrike" kern="1200" cap="none" spc="0" normalizeH="0" baseline="0" noProof="0" dirty="0">
              <a:ln w="3175">
                <a:solidFill>
                  <a:prstClr val="black"/>
                </a:solidFill>
              </a:ln>
              <a:solidFill>
                <a:srgbClr val="FFC000"/>
              </a:solidFill>
              <a:effectLst/>
              <a:uLnTx/>
              <a:uFillTx/>
              <a:latin typeface="UD デジタル 教科書体 NK-B" panose="02020700000000000000" pitchFamily="18" charset="-128"/>
              <a:ea typeface="UD デジタル 教科書体 NK-B" panose="02020700000000000000" pitchFamily="18" charset="-128"/>
              <a:cs typeface="+mn-cs"/>
            </a:rPr>
            <a:t>Ｔ</a:t>
          </a:r>
          <a:r>
            <a:rPr kumimoji="1" lang="ja-JP" altLang="en-US" sz="2000" b="0" i="0" u="none" strike="noStrike" kern="1200" cap="none" spc="0" normalizeH="0" baseline="0" noProof="0" dirty="0">
              <a:ln w="3175">
                <a:solidFill>
                  <a:prstClr val="black"/>
                </a:solidFill>
              </a:ln>
              <a:solidFill>
                <a:srgbClr val="00B050"/>
              </a:solidFill>
              <a:effectLst/>
              <a:uLnTx/>
              <a:uFillTx/>
              <a:latin typeface="UD デジタル 教科書体 NK-B" panose="02020700000000000000" pitchFamily="18" charset="-128"/>
              <a:ea typeface="UD デジタル 教科書体 NK-B" panose="02020700000000000000" pitchFamily="18" charset="-128"/>
              <a:cs typeface="+mn-cs"/>
            </a:rPr>
            <a:t>Ｅ</a:t>
          </a:r>
          <a:r>
            <a:rPr kumimoji="1" lang="ja-JP" altLang="en-US" sz="2000" b="0" i="0" u="none" strike="noStrike" kern="1200" cap="none" spc="0" normalizeH="0" baseline="0" noProof="0" dirty="0">
              <a:ln w="3175">
                <a:solidFill>
                  <a:prstClr val="black"/>
                </a:solidFill>
              </a:ln>
              <a:solidFill>
                <a:srgbClr val="92D050"/>
              </a:solidFill>
              <a:effectLst/>
              <a:uLnTx/>
              <a:uFillTx/>
              <a:latin typeface="UD デジタル 教科書体 NK-B" panose="02020700000000000000" pitchFamily="18" charset="-128"/>
              <a:ea typeface="UD デジタル 教科書体 NK-B" panose="02020700000000000000" pitchFamily="18" charset="-128"/>
              <a:cs typeface="+mn-cs"/>
            </a:rPr>
            <a:t>Ａ</a:t>
          </a:r>
          <a:r>
            <a:rPr kumimoji="1" lang="ja-JP" altLang="en-US" sz="2000" b="0" i="0" u="none" strike="noStrike" kern="1200" cap="none" spc="0" normalizeH="0" baseline="0" noProof="0" dirty="0">
              <a:ln w="3175">
                <a:solidFill>
                  <a:prstClr val="black"/>
                </a:solidFill>
              </a:ln>
              <a:solidFill>
                <a:srgbClr val="4472C4"/>
              </a:solidFill>
              <a:effectLst/>
              <a:uLnTx/>
              <a:uFillTx/>
              <a:latin typeface="UD デジタル 教科書体 NK-B" panose="02020700000000000000" pitchFamily="18" charset="-128"/>
              <a:ea typeface="UD デジタル 教科書体 NK-B" panose="02020700000000000000" pitchFamily="18" charset="-128"/>
              <a:cs typeface="+mn-cs"/>
            </a:rPr>
            <a:t>Ｍ</a:t>
          </a:r>
          <a:r>
            <a:rPr kumimoji="1" lang="ja-JP" altLang="en-US" sz="2000" b="0" i="0" u="none" strike="noStrike" kern="1200" cap="none" spc="0" normalizeH="0" baseline="0" noProof="0" dirty="0">
              <a:ln>
                <a:noFill/>
              </a:ln>
              <a:solidFill>
                <a:prstClr val="black"/>
              </a:solidFill>
              <a:effectLst/>
              <a:uLnTx/>
              <a:uFillTx/>
              <a:latin typeface="UD デジタル 教科書体 NK-B" panose="02020700000000000000" pitchFamily="18" charset="-128"/>
              <a:ea typeface="UD デジタル 教科書体 NK-B" panose="02020700000000000000" pitchFamily="18" charset="-128"/>
              <a:cs typeface="+mn-cs"/>
            </a:rPr>
            <a:t>教育で育成！</a:t>
          </a:r>
        </a:p>
        <a:p>
          <a:pPr rtl="0" eaLnBrk="1" latinLnBrk="0" hangingPunct="1"/>
          <a:r>
            <a:rPr kumimoji="1"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kumimoji="1"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STEAM</a:t>
          </a:r>
          <a:r>
            <a:rPr kumimoji="1"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教育</a:t>
          </a:r>
          <a:r>
            <a:rPr kumimoji="1"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とは、</a:t>
          </a:r>
          <a:r>
            <a:rPr kumimoji="1" lang="en-US" altLang="ja-JP" sz="1400">
              <a:solidFill>
                <a:srgbClr val="002060"/>
              </a:solidFill>
              <a:effectLst/>
              <a:latin typeface="UD デジタル 教科書体 NK-R" panose="02020400000000000000" pitchFamily="18" charset="-128"/>
              <a:ea typeface="UD デジタル 教科書体 NK-R" panose="02020400000000000000" pitchFamily="18" charset="-128"/>
              <a:cs typeface="+mn-cs"/>
            </a:rPr>
            <a:t>Science,</a:t>
          </a:r>
          <a:r>
            <a:rPr kumimoji="1" lang="ja-JP" altLang="ja-JP" sz="1400">
              <a:solidFill>
                <a:srgbClr val="002060"/>
              </a:solidFill>
              <a:effectLst/>
              <a:latin typeface="UD デジタル 教科書体 NK-R" panose="02020400000000000000" pitchFamily="18" charset="-128"/>
              <a:ea typeface="UD デジタル 教科書体 NK-R" panose="02020400000000000000" pitchFamily="18" charset="-128"/>
              <a:cs typeface="+mn-cs"/>
            </a:rPr>
            <a:t>Ｔｅｃｈｎｏｌｏｇｙ</a:t>
          </a:r>
          <a:r>
            <a:rPr kumimoji="1" lang="en-US" altLang="ja-JP" sz="1400">
              <a:solidFill>
                <a:srgbClr val="002060"/>
              </a:solidFill>
              <a:effectLst/>
              <a:latin typeface="UD デジタル 教科書体 NK-R" panose="02020400000000000000" pitchFamily="18" charset="-128"/>
              <a:ea typeface="UD デジタル 教科書体 NK-R" panose="02020400000000000000" pitchFamily="18" charset="-128"/>
              <a:cs typeface="+mn-cs"/>
            </a:rPr>
            <a:t>,Engineering,Arts,Mathematics</a:t>
          </a:r>
          <a:r>
            <a:rPr kumimoji="1"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等の各教科での学習を実社会での問題発見・解決に生かしていくための教科等横断的な教育</a:t>
          </a:r>
          <a:r>
            <a:rPr kumimoji="1"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です。</a:t>
          </a:r>
          <a:endParaRPr kumimoji="1" lang="ja-JP" altLang="en-US" sz="1400">
            <a:solidFill>
              <a:schemeClr val="tx1"/>
            </a:solidFill>
          </a:endParaRPr>
        </a:p>
      </xdr:txBody>
    </xdr:sp>
    <xdr:clientData/>
  </xdr:twoCellAnchor>
  <xdr:twoCellAnchor>
    <xdr:from>
      <xdr:col>5</xdr:col>
      <xdr:colOff>1425387</xdr:colOff>
      <xdr:row>30</xdr:row>
      <xdr:rowOff>381213</xdr:rowOff>
    </xdr:from>
    <xdr:to>
      <xdr:col>7</xdr:col>
      <xdr:colOff>1379042</xdr:colOff>
      <xdr:row>34</xdr:row>
      <xdr:rowOff>319688</xdr:rowOff>
    </xdr:to>
    <xdr:sp macro="" textlink="">
      <xdr:nvSpPr>
        <xdr:cNvPr id="51" name="テキスト ボックス 1">
          <a:extLst>
            <a:ext uri="{FF2B5EF4-FFF2-40B4-BE49-F238E27FC236}">
              <a16:creationId xmlns:a16="http://schemas.microsoft.com/office/drawing/2014/main" id="{00000000-0008-0000-0300-000033000000}"/>
            </a:ext>
          </a:extLst>
        </xdr:cNvPr>
        <xdr:cNvSpPr txBox="1"/>
      </xdr:nvSpPr>
      <xdr:spPr>
        <a:xfrm>
          <a:off x="8507505" y="12662860"/>
          <a:ext cx="3414031" cy="1480404"/>
        </a:xfrm>
        <a:prstGeom prst="rect">
          <a:avLst/>
        </a:prstGeom>
        <a:noFill/>
      </xdr:spPr>
      <xdr:txBody>
        <a:bodyPr wrap="square" rtlCol="0">
          <a:sp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gn="l"/>
          <a:r>
            <a:rPr lang="en-US" altLang="ja-JP" sz="1200">
              <a:latin typeface="UD デジタル 教科書体 NK-R" panose="02020400000000000000" pitchFamily="18" charset="-128"/>
              <a:ea typeface="UD デジタル 教科書体 NK-R" panose="02020400000000000000" pitchFamily="18" charset="-128"/>
            </a:rPr>
            <a:t>【</a:t>
          </a:r>
          <a:r>
            <a:rPr lang="ja-JP" altLang="en-US" sz="1200">
              <a:latin typeface="UD デジタル 教科書体 NK-R" panose="02020400000000000000" pitchFamily="18" charset="-128"/>
              <a:ea typeface="UD デジタル 教科書体 NK-R" panose="02020400000000000000" pitchFamily="18" charset="-128"/>
            </a:rPr>
            <a:t>コンテンツの内容</a:t>
          </a:r>
          <a:r>
            <a:rPr lang="en-US" altLang="ja-JP" sz="1200">
              <a:latin typeface="UD デジタル 教科書体 NK-R" panose="02020400000000000000" pitchFamily="18" charset="-128"/>
              <a:ea typeface="UD デジタル 教科書体 NK-R" panose="02020400000000000000" pitchFamily="18" charset="-128"/>
            </a:rPr>
            <a:t>】</a:t>
          </a:r>
        </a:p>
        <a:p>
          <a:r>
            <a:rPr lang="ja-JP" altLang="en-US" sz="1200">
              <a:latin typeface="UD デジタル 教科書体 NK-R" panose="02020400000000000000" pitchFamily="18" charset="-128"/>
              <a:ea typeface="UD デジタル 教科書体 NK-R" panose="02020400000000000000" pitchFamily="18" charset="-128"/>
            </a:rPr>
            <a:t>・　ＳＴＥＡＭ教育について　</a:t>
          </a:r>
          <a:endParaRPr lang="en-US" altLang="ja-JP" sz="1200">
            <a:latin typeface="UD デジタル 教科書体 NK-R" panose="02020400000000000000" pitchFamily="18" charset="-128"/>
            <a:ea typeface="UD デジタル 教科書体 NK-R" panose="02020400000000000000" pitchFamily="18" charset="-128"/>
          </a:endParaRPr>
        </a:p>
        <a:p>
          <a:r>
            <a:rPr lang="ja-JP" altLang="en-US" sz="1200">
              <a:latin typeface="UD デジタル 教科書体 NK-R" panose="02020400000000000000" pitchFamily="18" charset="-128"/>
              <a:ea typeface="UD デジタル 教科書体 NK-R" panose="02020400000000000000" pitchFamily="18" charset="-128"/>
            </a:rPr>
            <a:t>・　校内研修パッケージ</a:t>
          </a:r>
          <a:endParaRPr lang="en-US" altLang="ja-JP" sz="1200">
            <a:latin typeface="UD デジタル 教科書体 NK-R" panose="02020400000000000000" pitchFamily="18" charset="-128"/>
            <a:ea typeface="UD デジタル 教科書体 NK-R" panose="02020400000000000000" pitchFamily="18" charset="-128"/>
          </a:endParaRPr>
        </a:p>
        <a:p>
          <a:r>
            <a:rPr lang="ja-JP" altLang="en-US" sz="1200">
              <a:latin typeface="UD デジタル 教科書体 NK-R" panose="02020400000000000000" pitchFamily="18" charset="-128"/>
              <a:ea typeface="UD デジタル 教科書体 NK-R" panose="02020400000000000000" pitchFamily="18" charset="-128"/>
            </a:rPr>
            <a:t>　　　「ＳＴＥＡＭ教育を取り入れた授業づくり」　　　</a:t>
          </a:r>
          <a:endParaRPr lang="en-US" altLang="ja-JP" sz="1200">
            <a:latin typeface="UD デジタル 教科書体 NK-R" panose="02020400000000000000" pitchFamily="18" charset="-128"/>
            <a:ea typeface="UD デジタル 教科書体 NK-R" panose="02020400000000000000" pitchFamily="18" charset="-128"/>
          </a:endParaRPr>
        </a:p>
        <a:p>
          <a:r>
            <a:rPr lang="ja-JP" altLang="en-US" sz="1200">
              <a:latin typeface="UD デジタル 教科書体 NK-R" panose="02020400000000000000" pitchFamily="18" charset="-128"/>
              <a:ea typeface="UD デジタル 教科書体 NK-R" panose="02020400000000000000" pitchFamily="18" charset="-128"/>
            </a:rPr>
            <a:t>・　 「科学巡回」で実践した</a:t>
          </a:r>
          <a:r>
            <a:rPr lang="en-US" altLang="ja-JP" sz="1200">
              <a:latin typeface="UD デジタル 教科書体 NK-R" panose="02020400000000000000" pitchFamily="18" charset="-128"/>
              <a:ea typeface="UD デジタル 教科書体 NK-R" panose="02020400000000000000" pitchFamily="18" charset="-128"/>
            </a:rPr>
            <a:t>STEAM</a:t>
          </a:r>
          <a:r>
            <a:rPr lang="ja-JP" altLang="en-US" sz="1200">
              <a:latin typeface="UD デジタル 教科書体 NK-R" panose="02020400000000000000" pitchFamily="18" charset="-128"/>
              <a:ea typeface="UD デジタル 教科書体 NK-R" panose="02020400000000000000" pitchFamily="18" charset="-128"/>
            </a:rPr>
            <a:t>教室の紹介</a:t>
          </a:r>
          <a:endParaRPr lang="en-US" altLang="ja-JP" sz="1200">
            <a:latin typeface="UD デジタル 教科書体 NK-R" panose="02020400000000000000" pitchFamily="18" charset="-128"/>
            <a:ea typeface="UD デジタル 教科書体 NK-R" panose="02020400000000000000" pitchFamily="18" charset="-128"/>
          </a:endParaRPr>
        </a:p>
        <a:p>
          <a:r>
            <a:rPr lang="ja-JP" altLang="en-US" sz="1200">
              <a:latin typeface="UD デジタル 教科書体 NK-R" panose="02020400000000000000" pitchFamily="18" charset="-128"/>
              <a:ea typeface="UD デジタル 教科書体 NK-R" panose="02020400000000000000" pitchFamily="18" charset="-128"/>
            </a:rPr>
            <a:t>・　ＳＴＥＡＭ教育を取り入れた理科の授業案　　</a:t>
          </a:r>
          <a:endParaRPr kumimoji="1" lang="ja-JP" altLang="en-US" sz="1200">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4</xdr:col>
      <xdr:colOff>206190</xdr:colOff>
      <xdr:row>28</xdr:row>
      <xdr:rowOff>331698</xdr:rowOff>
    </xdr:from>
    <xdr:to>
      <xdr:col>5</xdr:col>
      <xdr:colOff>1318064</xdr:colOff>
      <xdr:row>35</xdr:row>
      <xdr:rowOff>30350</xdr:rowOff>
    </xdr:to>
    <xdr:pic>
      <xdr:nvPicPr>
        <xdr:cNvPr id="2" name="図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7"/>
        <a:stretch>
          <a:fillRect/>
        </a:stretch>
      </xdr:blipFill>
      <xdr:spPr>
        <a:xfrm>
          <a:off x="5558119" y="11842380"/>
          <a:ext cx="2842063" cy="2397029"/>
        </a:xfrm>
        <a:prstGeom prst="rect">
          <a:avLst/>
        </a:prstGeom>
      </xdr:spPr>
    </xdr:pic>
    <xdr:clientData/>
  </xdr:twoCellAnchor>
  <xdr:twoCellAnchor>
    <xdr:from>
      <xdr:col>5</xdr:col>
      <xdr:colOff>1326776</xdr:colOff>
      <xdr:row>28</xdr:row>
      <xdr:rowOff>304803</xdr:rowOff>
    </xdr:from>
    <xdr:to>
      <xdr:col>7</xdr:col>
      <xdr:colOff>1577788</xdr:colOff>
      <xdr:row>35</xdr:row>
      <xdr:rowOff>18793</xdr:rowOff>
    </xdr:to>
    <xdr:sp macro="" textlink="">
      <xdr:nvSpPr>
        <xdr:cNvPr id="47" name="角丸四角形吹き出し 46">
          <a:extLst>
            <a:ext uri="{FF2B5EF4-FFF2-40B4-BE49-F238E27FC236}">
              <a16:creationId xmlns:a16="http://schemas.microsoft.com/office/drawing/2014/main" id="{00000000-0008-0000-0300-00002F000000}"/>
            </a:ext>
          </a:extLst>
        </xdr:cNvPr>
        <xdr:cNvSpPr/>
      </xdr:nvSpPr>
      <xdr:spPr>
        <a:xfrm>
          <a:off x="8408894" y="11815485"/>
          <a:ext cx="3711388" cy="2412367"/>
        </a:xfrm>
        <a:prstGeom prst="wedgeRoundRectCallout">
          <a:avLst>
            <a:gd name="adj1" fmla="val -71229"/>
            <a:gd name="adj2" fmla="val 13179"/>
            <a:gd name="adj3" fmla="val 16667"/>
          </a:avLst>
        </a:prstGeom>
        <a:no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ysClr val="windowText" lastClr="000000"/>
              </a:solidFill>
              <a:latin typeface="UD デジタル 教科書体 NK-R" panose="02020400000000000000" pitchFamily="18" charset="-128"/>
              <a:ea typeface="UD デジタル 教科書体 NK-R" panose="02020400000000000000" pitchFamily="18" charset="-128"/>
            </a:rPr>
            <a:t>ＳＴＥＡＭ教育を知りたい、研修したい先生は下の二次元コードを読み取ってみよう！</a:t>
          </a:r>
        </a:p>
      </xdr:txBody>
    </xdr:sp>
    <xdr:clientData/>
  </xdr:twoCellAnchor>
  <xdr:twoCellAnchor editAs="oneCell">
    <xdr:from>
      <xdr:col>7</xdr:col>
      <xdr:colOff>446256</xdr:colOff>
      <xdr:row>30</xdr:row>
      <xdr:rowOff>206191</xdr:rowOff>
    </xdr:from>
    <xdr:to>
      <xdr:col>7</xdr:col>
      <xdr:colOff>1221948</xdr:colOff>
      <xdr:row>32</xdr:row>
      <xdr:rowOff>221605</xdr:rowOff>
    </xdr:to>
    <xdr:pic>
      <xdr:nvPicPr>
        <xdr:cNvPr id="52" name="図 51">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988750" y="12487838"/>
          <a:ext cx="775692" cy="786379"/>
        </a:xfrm>
        <a:prstGeom prst="rect">
          <a:avLst/>
        </a:prstGeom>
      </xdr:spPr>
    </xdr:pic>
    <xdr:clientData/>
  </xdr:twoCellAnchor>
  <xdr:twoCellAnchor>
    <xdr:from>
      <xdr:col>7</xdr:col>
      <xdr:colOff>394446</xdr:colOff>
      <xdr:row>32</xdr:row>
      <xdr:rowOff>76412</xdr:rowOff>
    </xdr:from>
    <xdr:to>
      <xdr:col>7</xdr:col>
      <xdr:colOff>1373747</xdr:colOff>
      <xdr:row>32</xdr:row>
      <xdr:rowOff>352638</xdr:rowOff>
    </xdr:to>
    <xdr:sp macro="" textlink="">
      <xdr:nvSpPr>
        <xdr:cNvPr id="53" name="テキスト ボックス 109">
          <a:extLst>
            <a:ext uri="{FF2B5EF4-FFF2-40B4-BE49-F238E27FC236}">
              <a16:creationId xmlns:a16="http://schemas.microsoft.com/office/drawing/2014/main" id="{00000000-0008-0000-0300-000035000000}"/>
            </a:ext>
          </a:extLst>
        </xdr:cNvPr>
        <xdr:cNvSpPr txBox="1"/>
      </xdr:nvSpPr>
      <xdr:spPr>
        <a:xfrm>
          <a:off x="10936940" y="13129024"/>
          <a:ext cx="979301" cy="276226"/>
        </a:xfrm>
        <a:prstGeom prst="roundRect">
          <a:avLst>
            <a:gd name="adj" fmla="val 50000"/>
          </a:avLst>
        </a:prstGeom>
        <a:noFill/>
      </xdr:spPr>
      <xdr:txBody>
        <a:bodyPr wrap="square"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gn="ctr"/>
          <a:r>
            <a:rPr lang="ja-JP" altLang="en-US" sz="800">
              <a:latin typeface="HG丸ｺﾞｼｯｸM-PRO" panose="020F0600000000000000" pitchFamily="50" charset="-128"/>
              <a:ea typeface="HG丸ｺﾞｼｯｸM-PRO" panose="020F0600000000000000" pitchFamily="50" charset="-128"/>
            </a:rPr>
            <a:t>二次元コード</a:t>
          </a:r>
          <a:endParaRPr lang="en-US" altLang="ja-JP" sz="800">
            <a:latin typeface="HG丸ｺﾞｼｯｸM-PRO" panose="020F0600000000000000" pitchFamily="50" charset="-128"/>
            <a:ea typeface="HG丸ｺﾞｼｯｸM-PRO" panose="020F0600000000000000" pitchFamily="50" charset="-128"/>
          </a:endParaRPr>
        </a:p>
      </xdr:txBody>
    </xdr:sp>
    <xdr:clientData/>
  </xdr:twoCellAnchor>
  <xdr:twoCellAnchor>
    <xdr:from>
      <xdr:col>5</xdr:col>
      <xdr:colOff>1479174</xdr:colOff>
      <xdr:row>46</xdr:row>
      <xdr:rowOff>152400</xdr:rowOff>
    </xdr:from>
    <xdr:to>
      <xdr:col>6</xdr:col>
      <xdr:colOff>636493</xdr:colOff>
      <xdr:row>47</xdr:row>
      <xdr:rowOff>35859</xdr:rowOff>
    </xdr:to>
    <xdr:sp macro="" textlink="">
      <xdr:nvSpPr>
        <xdr:cNvPr id="6" name="テキスト ボックス 5">
          <a:extLst>
            <a:ext uri="{FF2B5EF4-FFF2-40B4-BE49-F238E27FC236}">
              <a16:creationId xmlns:a16="http://schemas.microsoft.com/office/drawing/2014/main" id="{55841B72-6D4A-36A2-601F-39199EB4000A}"/>
            </a:ext>
          </a:extLst>
        </xdr:cNvPr>
        <xdr:cNvSpPr txBox="1"/>
      </xdr:nvSpPr>
      <xdr:spPr>
        <a:xfrm>
          <a:off x="8561292" y="17965271"/>
          <a:ext cx="887507" cy="242047"/>
        </a:xfrm>
        <a:prstGeom prst="rect">
          <a:avLst/>
        </a:prstGeom>
        <a:solidFill>
          <a:schemeClr val="bg1">
            <a:lumMod val="95000"/>
          </a:schemeClr>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a:solidFill>
                <a:schemeClr val="tx1"/>
              </a:solidFill>
              <a:latin typeface="UD デジタル 教科書体 N-R" panose="02020400000000000000" pitchFamily="17" charset="-128"/>
              <a:ea typeface="UD デジタル 教科書体 N-R" panose="02020400000000000000" pitchFamily="17" charset="-128"/>
            </a:rPr>
            <a:t>アルタイル</a:t>
          </a:r>
        </a:p>
      </xdr:txBody>
    </xdr:sp>
    <xdr:clientData/>
  </xdr:twoCellAnchor>
  <xdr:twoCellAnchor>
    <xdr:from>
      <xdr:col>6</xdr:col>
      <xdr:colOff>170329</xdr:colOff>
      <xdr:row>42</xdr:row>
      <xdr:rowOff>188259</xdr:rowOff>
    </xdr:from>
    <xdr:to>
      <xdr:col>6</xdr:col>
      <xdr:colOff>770964</xdr:colOff>
      <xdr:row>43</xdr:row>
      <xdr:rowOff>98612</xdr:rowOff>
    </xdr:to>
    <xdr:sp macro="" textlink="">
      <xdr:nvSpPr>
        <xdr:cNvPr id="78" name="テキスト ボックス 77">
          <a:extLst>
            <a:ext uri="{FF2B5EF4-FFF2-40B4-BE49-F238E27FC236}">
              <a16:creationId xmlns:a16="http://schemas.microsoft.com/office/drawing/2014/main" id="{DB802259-E76D-C22A-07B8-1D69180E9304}"/>
            </a:ext>
          </a:extLst>
        </xdr:cNvPr>
        <xdr:cNvSpPr txBox="1"/>
      </xdr:nvSpPr>
      <xdr:spPr>
        <a:xfrm>
          <a:off x="8982635" y="16566777"/>
          <a:ext cx="600635" cy="268941"/>
        </a:xfrm>
        <a:prstGeom prst="rect">
          <a:avLst/>
        </a:prstGeom>
        <a:solidFill>
          <a:schemeClr val="bg1">
            <a:lumMod val="95000"/>
          </a:schemeClr>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a:solidFill>
                <a:schemeClr val="tx1"/>
              </a:solidFill>
              <a:latin typeface="UD デジタル 教科書体 N-R" panose="02020400000000000000" pitchFamily="17" charset="-128"/>
              <a:ea typeface="UD デジタル 教科書体 N-R" panose="02020400000000000000" pitchFamily="17" charset="-128"/>
            </a:rPr>
            <a:t>デネブ</a:t>
          </a:r>
        </a:p>
      </xdr:txBody>
    </xdr:sp>
    <xdr:clientData/>
  </xdr:twoCellAnchor>
  <xdr:twoCellAnchor>
    <xdr:from>
      <xdr:col>7</xdr:col>
      <xdr:colOff>313765</xdr:colOff>
      <xdr:row>44</xdr:row>
      <xdr:rowOff>179294</xdr:rowOff>
    </xdr:from>
    <xdr:to>
      <xdr:col>7</xdr:col>
      <xdr:colOff>788894</xdr:colOff>
      <xdr:row>45</xdr:row>
      <xdr:rowOff>71718</xdr:rowOff>
    </xdr:to>
    <xdr:sp macro="" textlink="">
      <xdr:nvSpPr>
        <xdr:cNvPr id="79" name="テキスト ボックス 78">
          <a:extLst>
            <a:ext uri="{FF2B5EF4-FFF2-40B4-BE49-F238E27FC236}">
              <a16:creationId xmlns:a16="http://schemas.microsoft.com/office/drawing/2014/main" id="{A38090F9-9670-C570-3576-6828BAABE7B8}"/>
            </a:ext>
          </a:extLst>
        </xdr:cNvPr>
        <xdr:cNvSpPr txBox="1"/>
      </xdr:nvSpPr>
      <xdr:spPr>
        <a:xfrm>
          <a:off x="10856259" y="17274988"/>
          <a:ext cx="475129" cy="251012"/>
        </a:xfrm>
        <a:prstGeom prst="rect">
          <a:avLst/>
        </a:prstGeom>
        <a:solidFill>
          <a:schemeClr val="bg1">
            <a:lumMod val="95000"/>
          </a:schemeClr>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a:solidFill>
                <a:schemeClr val="tx1"/>
              </a:solidFill>
              <a:latin typeface="UD デジタル 教科書体 N-R" panose="02020400000000000000" pitchFamily="17" charset="-128"/>
              <a:ea typeface="UD デジタル 教科書体 N-R" panose="02020400000000000000" pitchFamily="17" charset="-128"/>
            </a:rPr>
            <a:t>ベガ</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3</xdr:col>
      <xdr:colOff>54428</xdr:colOff>
      <xdr:row>16</xdr:row>
      <xdr:rowOff>370113</xdr:rowOff>
    </xdr:from>
    <xdr:to>
      <xdr:col>4</xdr:col>
      <xdr:colOff>1664154</xdr:colOff>
      <xdr:row>19</xdr:row>
      <xdr:rowOff>217713</xdr:rowOff>
    </xdr:to>
    <xdr:sp macro="" textlink="">
      <xdr:nvSpPr>
        <xdr:cNvPr id="10" name="AutoShape 2214">
          <a:extLst>
            <a:ext uri="{FF2B5EF4-FFF2-40B4-BE49-F238E27FC236}">
              <a16:creationId xmlns:a16="http://schemas.microsoft.com/office/drawing/2014/main" id="{00000000-0008-0000-0400-00000A000000}"/>
            </a:ext>
          </a:extLst>
        </xdr:cNvPr>
        <xdr:cNvSpPr>
          <a:spLocks noChangeArrowheads="1"/>
        </xdr:cNvSpPr>
      </xdr:nvSpPr>
      <xdr:spPr bwMode="auto">
        <a:xfrm>
          <a:off x="3679371" y="6803570"/>
          <a:ext cx="3340554" cy="990600"/>
        </a:xfrm>
        <a:prstGeom prst="wedgeRoundRectCallout">
          <a:avLst>
            <a:gd name="adj1" fmla="val -17919"/>
            <a:gd name="adj2" fmla="val -3928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日の夜から</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13</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夜明けまで、</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ペルセウス座流星群が見ごろ。</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時間に</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30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108109</xdr:colOff>
      <xdr:row>5</xdr:row>
      <xdr:rowOff>577826</xdr:rowOff>
    </xdr:from>
    <xdr:to>
      <xdr:col>4</xdr:col>
      <xdr:colOff>1532982</xdr:colOff>
      <xdr:row>9</xdr:row>
      <xdr:rowOff>234381</xdr:rowOff>
    </xdr:to>
    <xdr:grpSp>
      <xdr:nvGrpSpPr>
        <xdr:cNvPr id="13" name="グループ化 12">
          <a:extLst>
            <a:ext uri="{FF2B5EF4-FFF2-40B4-BE49-F238E27FC236}">
              <a16:creationId xmlns:a16="http://schemas.microsoft.com/office/drawing/2014/main" id="{00000000-0008-0000-0400-00000D000000}"/>
            </a:ext>
          </a:extLst>
        </xdr:cNvPr>
        <xdr:cNvGrpSpPr/>
      </xdr:nvGrpSpPr>
      <xdr:grpSpPr>
        <a:xfrm>
          <a:off x="3733052" y="2167140"/>
          <a:ext cx="3155701" cy="1398270"/>
          <a:chOff x="261257" y="1679848"/>
          <a:chExt cx="2613222" cy="1063487"/>
        </a:xfrm>
      </xdr:grpSpPr>
      <xdr:sp macro="" textlink="">
        <xdr:nvSpPr>
          <xdr:cNvPr id="11" name="AutoShape 829">
            <a:extLst>
              <a:ext uri="{FF2B5EF4-FFF2-40B4-BE49-F238E27FC236}">
                <a16:creationId xmlns:a16="http://schemas.microsoft.com/office/drawing/2014/main" id="{00000000-0008-0000-0400-00000B000000}"/>
              </a:ext>
            </a:extLst>
          </xdr:cNvPr>
          <xdr:cNvSpPr>
            <a:spLocks noChangeArrowheads="1"/>
          </xdr:cNvSpPr>
        </xdr:nvSpPr>
        <xdr:spPr bwMode="auto">
          <a:xfrm>
            <a:off x="261257" y="1679848"/>
            <a:ext cx="2613222" cy="1063487"/>
          </a:xfrm>
          <a:prstGeom prst="wedgeRoundRectCallout">
            <a:avLst>
              <a:gd name="adj1" fmla="val -6665"/>
              <a:gd name="adj2" fmla="val 75"/>
              <a:gd name="adj3" fmla="val 16667"/>
            </a:avLst>
          </a:prstGeom>
          <a:solidFill>
            <a:srgbClr val="FFCCCC"/>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セミは夕方～夜の間</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成虫になります。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脱皮</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だっぴ</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)したて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の体は</a:t>
            </a:r>
            <a:endPar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白く</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ゆっく</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りと色が</a:t>
            </a:r>
            <a:endPar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ついて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き</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ます。</a:t>
            </a:r>
            <a:endPar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2" name="図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a14:imgEffect>
                  </a14:imgLayer>
                </a14:imgProps>
              </a:ext>
              <a:ext uri="{28A0092B-C50C-407E-A947-70E740481C1C}">
                <a14:useLocalDpi xmlns:a14="http://schemas.microsoft.com/office/drawing/2010/main" val="0"/>
              </a:ext>
            </a:extLst>
          </a:blip>
          <a:srcRect/>
          <a:stretch>
            <a:fillRect/>
          </a:stretch>
        </xdr:blipFill>
        <xdr:spPr bwMode="auto">
          <a:xfrm>
            <a:off x="1922564" y="1739532"/>
            <a:ext cx="844883" cy="968267"/>
          </a:xfrm>
          <a:prstGeom prst="rect">
            <a:avLst/>
          </a:prstGeom>
          <a:noFill/>
        </xdr:spPr>
      </xdr:pic>
    </xdr:grpSp>
    <xdr:clientData/>
  </xdr:twoCellAnchor>
  <xdr:twoCellAnchor>
    <xdr:from>
      <xdr:col>1</xdr:col>
      <xdr:colOff>119744</xdr:colOff>
      <xdr:row>11</xdr:row>
      <xdr:rowOff>89372</xdr:rowOff>
    </xdr:from>
    <xdr:to>
      <xdr:col>2</xdr:col>
      <xdr:colOff>1648307</xdr:colOff>
      <xdr:row>14</xdr:row>
      <xdr:rowOff>169696</xdr:rowOff>
    </xdr:to>
    <xdr:grpSp>
      <xdr:nvGrpSpPr>
        <xdr:cNvPr id="16" name="グループ化 15">
          <a:extLst>
            <a:ext uri="{FF2B5EF4-FFF2-40B4-BE49-F238E27FC236}">
              <a16:creationId xmlns:a16="http://schemas.microsoft.com/office/drawing/2014/main" id="{00000000-0008-0000-0400-000010000000}"/>
            </a:ext>
          </a:extLst>
        </xdr:cNvPr>
        <xdr:cNvGrpSpPr/>
      </xdr:nvGrpSpPr>
      <xdr:grpSpPr>
        <a:xfrm>
          <a:off x="283030" y="4400115"/>
          <a:ext cx="3259391" cy="1223324"/>
          <a:chOff x="6147638" y="6839513"/>
          <a:chExt cx="3123394" cy="1045282"/>
        </a:xfrm>
        <a:solidFill>
          <a:schemeClr val="accent6">
            <a:lumMod val="20000"/>
            <a:lumOff val="80000"/>
          </a:schemeClr>
        </a:solidFill>
      </xdr:grpSpPr>
      <xdr:sp macro="" textlink="">
        <xdr:nvSpPr>
          <xdr:cNvPr id="14" name="AutoShape 828">
            <a:extLst>
              <a:ext uri="{FF2B5EF4-FFF2-40B4-BE49-F238E27FC236}">
                <a16:creationId xmlns:a16="http://schemas.microsoft.com/office/drawing/2014/main" id="{00000000-0008-0000-0400-00000E000000}"/>
              </a:ext>
            </a:extLst>
          </xdr:cNvPr>
          <xdr:cNvSpPr>
            <a:spLocks noChangeArrowheads="1"/>
          </xdr:cNvSpPr>
        </xdr:nvSpPr>
        <xdr:spPr bwMode="auto">
          <a:xfrm>
            <a:off x="6147638" y="6839513"/>
            <a:ext cx="3123394" cy="1045282"/>
          </a:xfrm>
          <a:prstGeom prst="wedgeRoundRectCallout">
            <a:avLst>
              <a:gd name="adj1" fmla="val -29695"/>
              <a:gd name="adj2" fmla="val -19014"/>
              <a:gd name="adj3" fmla="val 16667"/>
            </a:avLst>
          </a:prstGeom>
          <a:grp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宮城県の県花は</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「ミヤギノハギ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８</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月ごろか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ら花をさかせます。</a:t>
            </a:r>
          </a:p>
        </xdr:txBody>
      </xdr:sp>
      <xdr:pic>
        <xdr:nvPicPr>
          <xdr:cNvPr id="15" name="図 14" descr="miyaginohagi-up">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3">
            <a:lum bright="20000"/>
            <a:extLst>
              <a:ext uri="{28A0092B-C50C-407E-A947-70E740481C1C}">
                <a14:useLocalDpi xmlns:a14="http://schemas.microsoft.com/office/drawing/2010/main" val="0"/>
              </a:ext>
            </a:extLst>
          </a:blip>
          <a:srcRect/>
          <a:stretch>
            <a:fillRect/>
          </a:stretch>
        </xdr:blipFill>
        <xdr:spPr bwMode="auto">
          <a:xfrm>
            <a:off x="7728628" y="6966044"/>
            <a:ext cx="1465543" cy="846995"/>
          </a:xfrm>
          <a:prstGeom prst="rect">
            <a:avLst/>
          </a:prstGeom>
          <a:grpFill/>
        </xdr:spPr>
      </xdr:pic>
    </xdr:grpSp>
    <xdr:clientData/>
  </xdr:twoCellAnchor>
  <xdr:twoCellAnchor>
    <xdr:from>
      <xdr:col>5</xdr:col>
      <xdr:colOff>83615</xdr:colOff>
      <xdr:row>16</xdr:row>
      <xdr:rowOff>294526</xdr:rowOff>
    </xdr:from>
    <xdr:to>
      <xdr:col>5</xdr:col>
      <xdr:colOff>1684836</xdr:colOff>
      <xdr:row>19</xdr:row>
      <xdr:rowOff>287724</xdr:rowOff>
    </xdr:to>
    <xdr:sp macro="" textlink="">
      <xdr:nvSpPr>
        <xdr:cNvPr id="17" name="AutoShape 826">
          <a:extLst>
            <a:ext uri="{FF2B5EF4-FFF2-40B4-BE49-F238E27FC236}">
              <a16:creationId xmlns:a16="http://schemas.microsoft.com/office/drawing/2014/main" id="{00000000-0008-0000-0400-000011000000}"/>
            </a:ext>
          </a:extLst>
        </xdr:cNvPr>
        <xdr:cNvSpPr>
          <a:spLocks noChangeArrowheads="1"/>
        </xdr:cNvSpPr>
      </xdr:nvSpPr>
      <xdr:spPr bwMode="auto">
        <a:xfrm>
          <a:off x="7170215" y="6727983"/>
          <a:ext cx="1601221" cy="1136198"/>
        </a:xfrm>
        <a:prstGeom prst="wedgeRoundRectCallout">
          <a:avLst>
            <a:gd name="adj1" fmla="val -27585"/>
            <a:gd name="adj2" fmla="val -1394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marL="0" marR="0" indent="0" algn="l" defTabSz="914400" eaLnBrk="1" fontAlgn="auto" latinLnBrk="0" hangingPunct="1">
            <a:lnSpc>
              <a:spcPct val="100000"/>
            </a:lnSpc>
            <a:spcBef>
              <a:spcPts val="0"/>
            </a:spcBef>
            <a:spcAft>
              <a:spcPts val="0"/>
            </a:spcAft>
            <a:buClrTx/>
            <a:buSzTx/>
            <a:buFontTx/>
            <a:buNone/>
            <a:tabLst/>
            <a:defRPr/>
          </a:pPr>
          <a:r>
            <a:rPr lang="en-US" altLang="ja-JP" sz="1400">
              <a:effectLst/>
              <a:latin typeface="BIZ UDゴシック" panose="020B0400000000000000" pitchFamily="49" charset="-128"/>
              <a:ea typeface="BIZ UDゴシック" panose="020B0400000000000000" pitchFamily="49" charset="-128"/>
              <a:cs typeface="+mn-cs"/>
            </a:rPr>
            <a:t>1994</a:t>
          </a:r>
          <a:r>
            <a:rPr lang="ja-JP" altLang="ja-JP" sz="1400">
              <a:effectLst/>
              <a:latin typeface="BIZ UDゴシック" panose="020B0400000000000000" pitchFamily="49" charset="-128"/>
              <a:ea typeface="BIZ UDゴシック" panose="020B0400000000000000" pitchFamily="49" charset="-128"/>
              <a:cs typeface="+mn-cs"/>
            </a:rPr>
            <a:t>年</a:t>
          </a:r>
          <a:r>
            <a:rPr lang="ja-JP" altLang="en-US" sz="1400">
              <a:effectLst/>
              <a:latin typeface="BIZ UDゴシック" panose="020B0400000000000000" pitchFamily="49" charset="-128"/>
              <a:ea typeface="BIZ UDゴシック" panose="020B0400000000000000" pitchFamily="49" charset="-128"/>
              <a:cs typeface="+mn-cs"/>
            </a:rPr>
            <a:t>８</a:t>
          </a:r>
          <a:r>
            <a:rPr lang="ja-JP" altLang="ja-JP" sz="1400">
              <a:effectLst/>
              <a:latin typeface="BIZ UDゴシック" panose="020B0400000000000000" pitchFamily="49" charset="-128"/>
              <a:ea typeface="BIZ UDゴシック" panose="020B0400000000000000" pitchFamily="49" charset="-128"/>
              <a:cs typeface="+mn-cs"/>
            </a:rPr>
            <a:t>月</a:t>
          </a:r>
          <a:r>
            <a:rPr lang="en-US" altLang="ja-JP" sz="1400">
              <a:effectLst/>
              <a:latin typeface="BIZ UDゴシック" panose="020B0400000000000000" pitchFamily="49" charset="-128"/>
              <a:ea typeface="BIZ UDゴシック" panose="020B0400000000000000" pitchFamily="49" charset="-128"/>
              <a:cs typeface="+mn-cs"/>
            </a:rPr>
            <a:t>14</a:t>
          </a:r>
          <a:r>
            <a:rPr lang="ja-JP" altLang="ja-JP" sz="1400">
              <a:effectLst/>
              <a:latin typeface="BIZ UDゴシック" panose="020B0400000000000000" pitchFamily="49" charset="-128"/>
              <a:ea typeface="BIZ UDゴシック" panose="020B0400000000000000" pitchFamily="49" charset="-128"/>
              <a:cs typeface="+mn-cs"/>
            </a:rPr>
            <a:t>日</a:t>
          </a:r>
          <a:endParaRPr lang="ja-JP" altLang="ja-JP" sz="1400">
            <a:effectLst/>
            <a:latin typeface="BIZ UDゴシック" panose="020B0400000000000000" pitchFamily="49" charset="-128"/>
            <a:ea typeface="BIZ UDゴシック" panose="020B0400000000000000" pitchFamily="49" charset="-128"/>
          </a:endParaRPr>
        </a:p>
        <a:p>
          <a:pPr algn="l">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宮城県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歴代</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最高気温</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　</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38.0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p>
        <a:p>
          <a:pPr algn="l">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南三陸町志津川</a:t>
          </a:r>
        </a:p>
      </xdr:txBody>
    </xdr:sp>
    <xdr:clientData/>
  </xdr:twoCellAnchor>
  <xdr:twoCellAnchor>
    <xdr:from>
      <xdr:col>5</xdr:col>
      <xdr:colOff>62389</xdr:colOff>
      <xdr:row>12</xdr:row>
      <xdr:rowOff>186962</xdr:rowOff>
    </xdr:from>
    <xdr:to>
      <xdr:col>5</xdr:col>
      <xdr:colOff>1513114</xdr:colOff>
      <xdr:row>14</xdr:row>
      <xdr:rowOff>250915</xdr:rowOff>
    </xdr:to>
    <xdr:sp macro="" textlink="">
      <xdr:nvSpPr>
        <xdr:cNvPr id="18" name="AutoShape 832">
          <a:extLst>
            <a:ext uri="{FF2B5EF4-FFF2-40B4-BE49-F238E27FC236}">
              <a16:creationId xmlns:a16="http://schemas.microsoft.com/office/drawing/2014/main" id="{00000000-0008-0000-0400-000012000000}"/>
            </a:ext>
          </a:extLst>
        </xdr:cNvPr>
        <xdr:cNvSpPr>
          <a:spLocks noChangeArrowheads="1"/>
        </xdr:cNvSpPr>
      </xdr:nvSpPr>
      <xdr:spPr bwMode="auto">
        <a:xfrm>
          <a:off x="7148989" y="4878705"/>
          <a:ext cx="1450725" cy="825953"/>
        </a:xfrm>
        <a:prstGeom prst="wedgeRoundRectCallout">
          <a:avLst>
            <a:gd name="adj1" fmla="val -32572"/>
            <a:gd name="adj2" fmla="val -79853"/>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初めて秋の</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気配(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けはい</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)があらわれてくるころ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137185</xdr:colOff>
      <xdr:row>26</xdr:row>
      <xdr:rowOff>153877</xdr:rowOff>
    </xdr:from>
    <xdr:to>
      <xdr:col>3</xdr:col>
      <xdr:colOff>1480582</xdr:colOff>
      <xdr:row>29</xdr:row>
      <xdr:rowOff>279157</xdr:rowOff>
    </xdr:to>
    <xdr:grpSp>
      <xdr:nvGrpSpPr>
        <xdr:cNvPr id="28" name="グループ化 27">
          <a:extLst>
            <a:ext uri="{FF2B5EF4-FFF2-40B4-BE49-F238E27FC236}">
              <a16:creationId xmlns:a16="http://schemas.microsoft.com/office/drawing/2014/main" id="{00000000-0008-0000-0400-00001C000000}"/>
            </a:ext>
          </a:extLst>
        </xdr:cNvPr>
        <xdr:cNvGrpSpPr/>
      </xdr:nvGrpSpPr>
      <xdr:grpSpPr>
        <a:xfrm>
          <a:off x="2031299" y="10832763"/>
          <a:ext cx="3074226" cy="1268280"/>
          <a:chOff x="2501204" y="9637249"/>
          <a:chExt cx="3072284" cy="1087992"/>
        </a:xfrm>
      </xdr:grpSpPr>
      <xdr:sp macro="" textlink="">
        <xdr:nvSpPr>
          <xdr:cNvPr id="25" name="AutoShape 2150">
            <a:extLst>
              <a:ext uri="{FF2B5EF4-FFF2-40B4-BE49-F238E27FC236}">
                <a16:creationId xmlns:a16="http://schemas.microsoft.com/office/drawing/2014/main" id="{00000000-0008-0000-0400-000019000000}"/>
              </a:ext>
            </a:extLst>
          </xdr:cNvPr>
          <xdr:cNvSpPr>
            <a:spLocks noChangeArrowheads="1"/>
          </xdr:cNvSpPr>
        </xdr:nvSpPr>
        <xdr:spPr bwMode="auto">
          <a:xfrm>
            <a:off x="2501204" y="9637249"/>
            <a:ext cx="3072284" cy="1087992"/>
          </a:xfrm>
          <a:prstGeom prst="wedgeRoundRectCallout">
            <a:avLst>
              <a:gd name="adj1" fmla="val 5937"/>
              <a:gd name="adj2" fmla="val 30677"/>
              <a:gd name="adj3" fmla="val 16667"/>
            </a:avLst>
          </a:prstGeom>
          <a:solidFill>
            <a:srgbClr val="FFCCCC"/>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セミのぬけがらが校</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庭に残っているかも</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しれません。頭・む</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ね・はらをしっかり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見分けられます。</a:t>
            </a:r>
          </a:p>
        </xdr:txBody>
      </xdr:sp>
      <xdr:pic>
        <xdr:nvPicPr>
          <xdr:cNvPr id="26" name="図 25" descr="RIMG0031">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4">
            <a:lum bright="20000"/>
            <a:extLst>
              <a:ext uri="{28A0092B-C50C-407E-A947-70E740481C1C}">
                <a14:useLocalDpi xmlns:a14="http://schemas.microsoft.com/office/drawing/2010/main" val="0"/>
              </a:ext>
            </a:extLst>
          </a:blip>
          <a:srcRect/>
          <a:stretch>
            <a:fillRect/>
          </a:stretch>
        </xdr:blipFill>
        <xdr:spPr bwMode="auto">
          <a:xfrm>
            <a:off x="4334008" y="9731830"/>
            <a:ext cx="1158379" cy="870856"/>
          </a:xfrm>
          <a:prstGeom prst="rect">
            <a:avLst/>
          </a:prstGeom>
          <a:noFill/>
        </xdr:spPr>
      </xdr:pic>
    </xdr:grpSp>
    <xdr:clientData/>
  </xdr:twoCellAnchor>
  <xdr:twoCellAnchor>
    <xdr:from>
      <xdr:col>5</xdr:col>
      <xdr:colOff>16326</xdr:colOff>
      <xdr:row>22</xdr:row>
      <xdr:rowOff>168384</xdr:rowOff>
    </xdr:from>
    <xdr:to>
      <xdr:col>6</xdr:col>
      <xdr:colOff>1620949</xdr:colOff>
      <xdr:row>25</xdr:row>
      <xdr:rowOff>52632</xdr:rowOff>
    </xdr:to>
    <xdr:sp macro="" textlink="">
      <xdr:nvSpPr>
        <xdr:cNvPr id="29" name="AutoShape 2320">
          <a:extLst>
            <a:ext uri="{FF2B5EF4-FFF2-40B4-BE49-F238E27FC236}">
              <a16:creationId xmlns:a16="http://schemas.microsoft.com/office/drawing/2014/main" id="{00000000-0008-0000-0400-00001D000000}"/>
            </a:ext>
          </a:extLst>
        </xdr:cNvPr>
        <xdr:cNvSpPr>
          <a:spLocks noChangeArrowheads="1"/>
        </xdr:cNvSpPr>
      </xdr:nvSpPr>
      <xdr:spPr bwMode="auto">
        <a:xfrm>
          <a:off x="7102926" y="9105555"/>
          <a:ext cx="3335452" cy="1027248"/>
        </a:xfrm>
        <a:prstGeom prst="wedgeRoundRectCallout">
          <a:avLst>
            <a:gd name="adj1" fmla="val 54830"/>
            <a:gd name="adj2" fmla="val -39820"/>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すっかりかけてしまって見えなくなった月を新月（しんげつ）といいます。新月やその前後の日は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夜空が暗く</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星を観察しやすくなります。</a:t>
          </a:r>
        </a:p>
      </xdr:txBody>
    </xdr:sp>
    <xdr:clientData/>
  </xdr:twoCellAnchor>
  <xdr:twoCellAnchor>
    <xdr:from>
      <xdr:col>6</xdr:col>
      <xdr:colOff>296636</xdr:colOff>
      <xdr:row>20</xdr:row>
      <xdr:rowOff>506186</xdr:rowOff>
    </xdr:from>
    <xdr:to>
      <xdr:col>6</xdr:col>
      <xdr:colOff>1589314</xdr:colOff>
      <xdr:row>22</xdr:row>
      <xdr:rowOff>119745</xdr:rowOff>
    </xdr:to>
    <xdr:sp macro="" textlink="">
      <xdr:nvSpPr>
        <xdr:cNvPr id="33" name="AutoShape 1001">
          <a:extLst>
            <a:ext uri="{FF2B5EF4-FFF2-40B4-BE49-F238E27FC236}">
              <a16:creationId xmlns:a16="http://schemas.microsoft.com/office/drawing/2014/main" id="{00000000-0008-0000-0400-000021000000}"/>
            </a:ext>
          </a:extLst>
        </xdr:cNvPr>
        <xdr:cNvSpPr>
          <a:spLocks noChangeArrowheads="1"/>
        </xdr:cNvSpPr>
      </xdr:nvSpPr>
      <xdr:spPr bwMode="auto">
        <a:xfrm>
          <a:off x="9114065" y="8463643"/>
          <a:ext cx="1292678" cy="593273"/>
        </a:xfrm>
        <a:prstGeom prst="wedgeRoundRectCallout">
          <a:avLst>
            <a:gd name="adj1" fmla="val 64395"/>
            <a:gd name="adj2" fmla="val -10914"/>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0" rIns="72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暑さが後退し始めるころ。</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206829</xdr:colOff>
      <xdr:row>5</xdr:row>
      <xdr:rowOff>555172</xdr:rowOff>
    </xdr:from>
    <xdr:to>
      <xdr:col>2</xdr:col>
      <xdr:colOff>1573803</xdr:colOff>
      <xdr:row>9</xdr:row>
      <xdr:rowOff>195943</xdr:rowOff>
    </xdr:to>
    <xdr:sp macro="" textlink="">
      <xdr:nvSpPr>
        <xdr:cNvPr id="44" name="AutoShape 257">
          <a:extLst>
            <a:ext uri="{FF2B5EF4-FFF2-40B4-BE49-F238E27FC236}">
              <a16:creationId xmlns:a16="http://schemas.microsoft.com/office/drawing/2014/main" id="{00000000-0008-0000-0400-00002C000000}"/>
            </a:ext>
          </a:extLst>
        </xdr:cNvPr>
        <xdr:cNvSpPr>
          <a:spLocks noChangeArrowheads="1"/>
        </xdr:cNvSpPr>
      </xdr:nvSpPr>
      <xdr:spPr bwMode="auto">
        <a:xfrm>
          <a:off x="370115" y="2144486"/>
          <a:ext cx="3097802" cy="1382486"/>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８</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葉月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はづき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諸説ありますが、木々が色づきはじめ，落ち葉が舞うところから「葉落ち月」から「葉月」になったのではないかと言われています。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85725</xdr:colOff>
      <xdr:row>42</xdr:row>
      <xdr:rowOff>114299</xdr:rowOff>
    </xdr:from>
    <xdr:to>
      <xdr:col>3</xdr:col>
      <xdr:colOff>1514475</xdr:colOff>
      <xdr:row>49</xdr:row>
      <xdr:rowOff>226218</xdr:rowOff>
    </xdr:to>
    <xdr:sp macro="" textlink="">
      <xdr:nvSpPr>
        <xdr:cNvPr id="46" name="テキスト ボックス 45">
          <a:extLst>
            <a:ext uri="{FF2B5EF4-FFF2-40B4-BE49-F238E27FC236}">
              <a16:creationId xmlns:a16="http://schemas.microsoft.com/office/drawing/2014/main" id="{00000000-0008-0000-0400-00002E000000}"/>
            </a:ext>
          </a:extLst>
        </xdr:cNvPr>
        <xdr:cNvSpPr txBox="1"/>
      </xdr:nvSpPr>
      <xdr:spPr>
        <a:xfrm>
          <a:off x="247650" y="15325724"/>
          <a:ext cx="4895850" cy="255031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a:solidFill>
                <a:schemeClr val="tx1"/>
              </a:solidFill>
              <a:latin typeface="UD デジタル 教科書体 NK-R" panose="02020400000000000000" pitchFamily="18" charset="-128"/>
              <a:ea typeface="UD デジタル 教科書体 NK-R" panose="02020400000000000000" pitchFamily="18" charset="-128"/>
            </a:rPr>
            <a:t>　</a:t>
          </a:r>
          <a:r>
            <a:rPr kumimoji="1" lang="ja-JP" altLang="en-US" sz="2000">
              <a:solidFill>
                <a:schemeClr val="tx1"/>
              </a:solidFill>
              <a:latin typeface="HGS創英角ﾎﾟｯﾌﾟ体" panose="040B0A00000000000000" pitchFamily="50" charset="-128"/>
              <a:ea typeface="HGS創英角ﾎﾟｯﾌﾟ体" panose="040B0A00000000000000" pitchFamily="50" charset="-128"/>
            </a:rPr>
            <a:t>夏休みに理科室の整理をしましょう！</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観察、実験の準備がしやすい理科室のコンセプトは、</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①　誰でも迷わず使用できる。</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②　いつでも素早く準備できる。</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③　前年度までの指導が活用できる。</a:t>
          </a:r>
        </a:p>
      </xdr:txBody>
    </xdr:sp>
    <xdr:clientData/>
  </xdr:twoCellAnchor>
  <xdr:twoCellAnchor>
    <xdr:from>
      <xdr:col>6</xdr:col>
      <xdr:colOff>1304925</xdr:colOff>
      <xdr:row>44</xdr:row>
      <xdr:rowOff>361948</xdr:rowOff>
    </xdr:from>
    <xdr:to>
      <xdr:col>7</xdr:col>
      <xdr:colOff>1695450</xdr:colOff>
      <xdr:row>49</xdr:row>
      <xdr:rowOff>0</xdr:rowOff>
    </xdr:to>
    <xdr:sp macro="" textlink="">
      <xdr:nvSpPr>
        <xdr:cNvPr id="49" name="テキスト ボックス 48">
          <a:extLst>
            <a:ext uri="{FF2B5EF4-FFF2-40B4-BE49-F238E27FC236}">
              <a16:creationId xmlns:a16="http://schemas.microsoft.com/office/drawing/2014/main" id="{00000000-0008-0000-0400-000031000000}"/>
            </a:ext>
          </a:extLst>
        </xdr:cNvPr>
        <xdr:cNvSpPr txBox="1"/>
      </xdr:nvSpPr>
      <xdr:spPr>
        <a:xfrm>
          <a:off x="10134600" y="16297273"/>
          <a:ext cx="2124075" cy="1352552"/>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dist"/>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みやぎ理科支援ナビの</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gn="dist"/>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「授業支援」で理科室の整理整頓の仕方について紹介しています。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gn="ctr"/>
          <a:endParaRPr kumimoji="1" lang="ja-JP" altLang="en-US" sz="14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5</xdr:col>
      <xdr:colOff>581026</xdr:colOff>
      <xdr:row>44</xdr:row>
      <xdr:rowOff>47624</xdr:rowOff>
    </xdr:from>
    <xdr:to>
      <xdr:col>6</xdr:col>
      <xdr:colOff>1209675</xdr:colOff>
      <xdr:row>49</xdr:row>
      <xdr:rowOff>228599</xdr:rowOff>
    </xdr:to>
    <xdr:sp macro="" textlink="">
      <xdr:nvSpPr>
        <xdr:cNvPr id="45" name="角丸四角形 44">
          <a:extLst>
            <a:ext uri="{FF2B5EF4-FFF2-40B4-BE49-F238E27FC236}">
              <a16:creationId xmlns:a16="http://schemas.microsoft.com/office/drawing/2014/main" id="{00000000-0008-0000-0400-00002D000000}"/>
            </a:ext>
          </a:extLst>
        </xdr:cNvPr>
        <xdr:cNvSpPr/>
      </xdr:nvSpPr>
      <xdr:spPr>
        <a:xfrm>
          <a:off x="7677151" y="15982949"/>
          <a:ext cx="2362199" cy="1895475"/>
        </a:xfrm>
        <a:prstGeom prst="roundRect">
          <a:avLst/>
        </a:prstGeom>
        <a:solidFill>
          <a:sysClr val="window" lastClr="FFFFFF"/>
        </a:solidFill>
        <a:ln w="88900" cmpd="thickThi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600">
              <a:solidFill>
                <a:sysClr val="windowText" lastClr="000000"/>
              </a:solidFill>
              <a:latin typeface="UD デジタル 教科書体 NK-R" panose="02020400000000000000" pitchFamily="18" charset="-128"/>
              <a:ea typeface="UD デジタル 教科書体 NK-R" panose="02020400000000000000" pitchFamily="18" charset="-128"/>
            </a:rPr>
            <a:t>３年生　</a:t>
          </a:r>
          <a:r>
            <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rPr>
            <a:t>P.142</a:t>
          </a:r>
          <a:r>
            <a:rPr kumimoji="1" lang="ja-JP" altLang="en-US" sz="1600">
              <a:solidFill>
                <a:sysClr val="windowText" lastClr="000000"/>
              </a:solidFill>
              <a:latin typeface="UD デジタル 教科書体 NK-R" panose="02020400000000000000" pitchFamily="18" charset="-128"/>
              <a:ea typeface="UD デジタル 教科書体 NK-R" panose="02020400000000000000" pitchFamily="18" charset="-128"/>
            </a:rPr>
            <a:t>～</a:t>
          </a:r>
          <a:r>
            <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rPr>
            <a:t>161</a:t>
          </a:r>
          <a:r>
            <a:rPr kumimoji="1" lang="ja-JP" altLang="en-US" sz="1600">
              <a:solidFill>
                <a:sysClr val="windowText" lastClr="000000"/>
              </a:solidFill>
              <a:latin typeface="UD デジタル 教科書体 NK-R" panose="02020400000000000000" pitchFamily="18" charset="-128"/>
              <a:ea typeface="UD デジタル 教科書体 NK-R" panose="02020400000000000000" pitchFamily="18" charset="-128"/>
            </a:rPr>
            <a:t>　　</a:t>
          </a:r>
          <a:endPar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rPr>
            <a:t>11</a:t>
          </a:r>
          <a:r>
            <a:rPr kumimoji="1" lang="ja-JP" altLang="en-US" sz="1600">
              <a:solidFill>
                <a:sysClr val="windowText" lastClr="000000"/>
              </a:solidFill>
              <a:latin typeface="UD デジタル 教科書体 NK-R" panose="02020400000000000000" pitchFamily="18" charset="-128"/>
              <a:ea typeface="UD デジタル 教科書体 NK-R" panose="02020400000000000000" pitchFamily="18" charset="-128"/>
            </a:rPr>
            <a:t>．じしゃくのせいしつ</a:t>
          </a:r>
          <a:endPar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　・クリップ（人数分）</a:t>
          </a:r>
          <a:endPar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　・糸</a:t>
          </a:r>
          <a:endPar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　・釘（人数分＋</a:t>
          </a:r>
          <a:r>
            <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rPr>
            <a:t>α</a:t>
          </a:r>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a:t>
          </a:r>
          <a:endPar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　・時計皿（</a:t>
          </a:r>
          <a:r>
            <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rPr>
            <a:t>6</a:t>
          </a:r>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枚）</a:t>
          </a:r>
          <a:endPar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endParaRPr kumimoji="1" lang="ja-JP" altLang="en-US" sz="1200">
            <a:solidFill>
              <a:sysClr val="windowText" lastClr="000000"/>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6</xdr:col>
      <xdr:colOff>438149</xdr:colOff>
      <xdr:row>46</xdr:row>
      <xdr:rowOff>233827</xdr:rowOff>
    </xdr:from>
    <xdr:to>
      <xdr:col>6</xdr:col>
      <xdr:colOff>1304925</xdr:colOff>
      <xdr:row>49</xdr:row>
      <xdr:rowOff>27331</xdr:rowOff>
    </xdr:to>
    <xdr:sp macro="" textlink="">
      <xdr:nvSpPr>
        <xdr:cNvPr id="48" name="正方形/長方形 47">
          <a:extLst>
            <a:ext uri="{FF2B5EF4-FFF2-40B4-BE49-F238E27FC236}">
              <a16:creationId xmlns:a16="http://schemas.microsoft.com/office/drawing/2014/main" id="{00000000-0008-0000-0400-000030000000}"/>
            </a:ext>
          </a:extLst>
        </xdr:cNvPr>
        <xdr:cNvSpPr/>
      </xdr:nvSpPr>
      <xdr:spPr>
        <a:xfrm>
          <a:off x="9267824" y="16893052"/>
          <a:ext cx="866776" cy="784104"/>
        </a:xfrm>
        <a:prstGeom prst="rect">
          <a:avLst/>
        </a:prstGeom>
        <a:solidFill>
          <a:sysClr val="window" lastClr="FFFFFF"/>
        </a:solidFill>
        <a:ln>
          <a:solidFill>
            <a:schemeClr val="tx1">
              <a:lumMod val="50000"/>
              <a:lumOff val="50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ラベル</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a:p>
          <a:pPr algn="ctr"/>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記入例</a:t>
          </a:r>
        </a:p>
      </xdr:txBody>
    </xdr:sp>
    <xdr:clientData/>
  </xdr:twoCellAnchor>
  <xdr:twoCellAnchor>
    <xdr:from>
      <xdr:col>4</xdr:col>
      <xdr:colOff>628651</xdr:colOff>
      <xdr:row>42</xdr:row>
      <xdr:rowOff>57151</xdr:rowOff>
    </xdr:from>
    <xdr:to>
      <xdr:col>7</xdr:col>
      <xdr:colOff>1647824</xdr:colOff>
      <xdr:row>49</xdr:row>
      <xdr:rowOff>225984</xdr:rowOff>
    </xdr:to>
    <xdr:grpSp>
      <xdr:nvGrpSpPr>
        <xdr:cNvPr id="50" name="グループ化 49">
          <a:extLst>
            <a:ext uri="{FF2B5EF4-FFF2-40B4-BE49-F238E27FC236}">
              <a16:creationId xmlns:a16="http://schemas.microsoft.com/office/drawing/2014/main" id="{00000000-0008-0000-0400-000032000000}"/>
            </a:ext>
          </a:extLst>
        </xdr:cNvPr>
        <xdr:cNvGrpSpPr/>
      </xdr:nvGrpSpPr>
      <xdr:grpSpPr>
        <a:xfrm>
          <a:off x="5984422" y="16570780"/>
          <a:ext cx="6211659" cy="2552804"/>
          <a:chOff x="8212669" y="18588848"/>
          <a:chExt cx="10875594" cy="4236447"/>
        </a:xfrm>
      </xdr:grpSpPr>
      <xdr:pic>
        <xdr:nvPicPr>
          <xdr:cNvPr id="51" name="図 50">
            <a:extLst>
              <a:ext uri="{FF2B5EF4-FFF2-40B4-BE49-F238E27FC236}">
                <a16:creationId xmlns:a16="http://schemas.microsoft.com/office/drawing/2014/main" id="{00000000-0008-0000-0400-00003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8212669" y="19306574"/>
            <a:ext cx="2614805" cy="3518721"/>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52" name="四角形吹き出し 51">
            <a:extLst>
              <a:ext uri="{FF2B5EF4-FFF2-40B4-BE49-F238E27FC236}">
                <a16:creationId xmlns:a16="http://schemas.microsoft.com/office/drawing/2014/main" id="{00000000-0008-0000-0400-000034000000}"/>
              </a:ext>
            </a:extLst>
          </xdr:cNvPr>
          <xdr:cNvSpPr/>
        </xdr:nvSpPr>
        <xdr:spPr>
          <a:xfrm>
            <a:off x="10405919" y="18588848"/>
            <a:ext cx="8682344" cy="1052431"/>
          </a:xfrm>
          <a:prstGeom prst="wedgeRectCallout">
            <a:avLst>
              <a:gd name="adj1" fmla="val -65495"/>
              <a:gd name="adj2" fmla="val 62890"/>
            </a:avLst>
          </a:prstGeom>
          <a:solidFill>
            <a:schemeClr val="bg1"/>
          </a:solidFill>
          <a:ln w="190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ysClr val="windowText" lastClr="000000"/>
                </a:solidFill>
                <a:latin typeface="UD デジタル 教科書体 NK-R" panose="02020400000000000000" pitchFamily="18" charset="-128"/>
                <a:ea typeface="UD デジタル 教科書体 NK-R" panose="02020400000000000000" pitchFamily="18" charset="-128"/>
              </a:rPr>
              <a:t>ケースに、教科書のページや単元名が記入されたラベルを貼り、実験器具や消耗品をそろえます。</a:t>
            </a:r>
          </a:p>
        </xdr:txBody>
      </xdr:sp>
    </xdr:grpSp>
    <xdr:clientData/>
  </xdr:twoCellAnchor>
  <xdr:twoCellAnchor editAs="oneCell">
    <xdr:from>
      <xdr:col>3</xdr:col>
      <xdr:colOff>304801</xdr:colOff>
      <xdr:row>45</xdr:row>
      <xdr:rowOff>190501</xdr:rowOff>
    </xdr:from>
    <xdr:to>
      <xdr:col>4</xdr:col>
      <xdr:colOff>533401</xdr:colOff>
      <xdr:row>49</xdr:row>
      <xdr:rowOff>246310</xdr:rowOff>
    </xdr:to>
    <xdr:pic>
      <xdr:nvPicPr>
        <xdr:cNvPr id="53" name="図 52">
          <a:extLst>
            <a:ext uri="{FF2B5EF4-FFF2-40B4-BE49-F238E27FC236}">
              <a16:creationId xmlns:a16="http://schemas.microsoft.com/office/drawing/2014/main" id="{00000000-0008-0000-0400-00003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933826" y="16411576"/>
          <a:ext cx="1962150" cy="1366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1112043</xdr:colOff>
      <xdr:row>43</xdr:row>
      <xdr:rowOff>76200</xdr:rowOff>
    </xdr:from>
    <xdr:to>
      <xdr:col>4</xdr:col>
      <xdr:colOff>647700</xdr:colOff>
      <xdr:row>45</xdr:row>
      <xdr:rowOff>23813</xdr:rowOff>
    </xdr:to>
    <xdr:sp macro="" textlink="">
      <xdr:nvSpPr>
        <xdr:cNvPr id="54" name="四角形吹き出し 53">
          <a:extLst>
            <a:ext uri="{FF2B5EF4-FFF2-40B4-BE49-F238E27FC236}">
              <a16:creationId xmlns:a16="http://schemas.microsoft.com/office/drawing/2014/main" id="{00000000-0008-0000-0400-000036000000}"/>
            </a:ext>
          </a:extLst>
        </xdr:cNvPr>
        <xdr:cNvSpPr/>
      </xdr:nvSpPr>
      <xdr:spPr>
        <a:xfrm>
          <a:off x="4741068" y="15649575"/>
          <a:ext cx="1269207" cy="671513"/>
        </a:xfrm>
        <a:prstGeom prst="wedgeRectCallout">
          <a:avLst>
            <a:gd name="adj1" fmla="val -18868"/>
            <a:gd name="adj2" fmla="val 101954"/>
          </a:avLst>
        </a:prstGeom>
        <a:solidFill>
          <a:schemeClr val="bg1"/>
        </a:solidFill>
        <a:ln w="190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ysClr val="windowText" lastClr="000000"/>
              </a:solidFill>
              <a:latin typeface="UD デジタル 教科書体 NK-R" panose="02020400000000000000" pitchFamily="18" charset="-128"/>
              <a:ea typeface="UD デジタル 教科書体 NK-R" panose="02020400000000000000" pitchFamily="18" charset="-128"/>
            </a:rPr>
            <a:t>学年別に棚を</a:t>
          </a:r>
          <a:endParaRPr kumimoji="1" lang="en-US" altLang="ja-JP" sz="14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400">
              <a:solidFill>
                <a:sysClr val="windowText" lastClr="000000"/>
              </a:solidFill>
              <a:latin typeface="UD デジタル 教科書体 NK-R" panose="02020400000000000000" pitchFamily="18" charset="-128"/>
              <a:ea typeface="UD デジタル 教科書体 NK-R" panose="02020400000000000000" pitchFamily="18" charset="-128"/>
            </a:rPr>
            <a:t>整理しましょう。</a:t>
          </a:r>
        </a:p>
      </xdr:txBody>
    </xdr:sp>
    <xdr:clientData/>
  </xdr:twoCellAnchor>
  <xdr:twoCellAnchor>
    <xdr:from>
      <xdr:col>2</xdr:col>
      <xdr:colOff>1550254</xdr:colOff>
      <xdr:row>21</xdr:row>
      <xdr:rowOff>266204</xdr:rowOff>
    </xdr:from>
    <xdr:to>
      <xdr:col>4</xdr:col>
      <xdr:colOff>1586115</xdr:colOff>
      <xdr:row>24</xdr:row>
      <xdr:rowOff>319909</xdr:rowOff>
    </xdr:to>
    <xdr:grpSp>
      <xdr:nvGrpSpPr>
        <xdr:cNvPr id="47" name="グループ化 46">
          <a:extLst>
            <a:ext uri="{FF2B5EF4-FFF2-40B4-BE49-F238E27FC236}">
              <a16:creationId xmlns:a16="http://schemas.microsoft.com/office/drawing/2014/main" id="{00000000-0008-0000-0400-00002F000000}"/>
            </a:ext>
          </a:extLst>
        </xdr:cNvPr>
        <xdr:cNvGrpSpPr/>
      </xdr:nvGrpSpPr>
      <xdr:grpSpPr>
        <a:xfrm>
          <a:off x="3444368" y="8822375"/>
          <a:ext cx="3497518" cy="1196705"/>
          <a:chOff x="6771322" y="8287075"/>
          <a:chExt cx="3553415" cy="859433"/>
        </a:xfrm>
      </xdr:grpSpPr>
      <xdr:sp macro="" textlink="">
        <xdr:nvSpPr>
          <xdr:cNvPr id="55" name="AutoShape 2142">
            <a:extLst>
              <a:ext uri="{FF2B5EF4-FFF2-40B4-BE49-F238E27FC236}">
                <a16:creationId xmlns:a16="http://schemas.microsoft.com/office/drawing/2014/main" id="{00000000-0008-0000-0400-000037000000}"/>
              </a:ext>
            </a:extLst>
          </xdr:cNvPr>
          <xdr:cNvSpPr>
            <a:spLocks noChangeArrowheads="1"/>
          </xdr:cNvSpPr>
        </xdr:nvSpPr>
        <xdr:spPr bwMode="auto">
          <a:xfrm>
            <a:off x="6771322" y="8287075"/>
            <a:ext cx="3553415" cy="859433"/>
          </a:xfrm>
          <a:prstGeom prst="wedgeRoundRectCallout">
            <a:avLst>
              <a:gd name="adj1" fmla="val -20583"/>
              <a:gd name="adj2" fmla="val -26564"/>
              <a:gd name="adj3" fmla="val 16667"/>
            </a:avLst>
          </a:prstGeom>
          <a:solidFill>
            <a:srgbClr val="CCFFFF"/>
          </a:solidFill>
          <a:ln w="6350">
            <a:solidFill>
              <a:srgbClr val="000000"/>
            </a:solidFill>
            <a:miter lim="800000"/>
            <a:headEnd/>
            <a:tailEnd/>
          </a:ln>
        </xdr:spPr>
        <xdr:txBody>
          <a:bodyPr rot="0" vert="horz" wrap="square" lIns="36000" tIns="9000" rIns="36000" bIns="9000" anchor="ctr" anchorCtr="0" upright="1">
            <a:noAutofit/>
          </a:bodyPr>
          <a:lstStyle/>
          <a:p>
            <a:pPr algn="just" eaLnBrk="0" hangingPunct="0">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５</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年生は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夏休み明けに</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台風</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eaLnBrk="0" hangingPunct="0">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について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学習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気象</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eaLnBrk="0" hangingPunct="0">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庁ウェブサイトなどで</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台風</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eaLnBrk="0" hangingPunct="0">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に関する情報</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集めて</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おき</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eaLnBrk="0" hangingPunct="0">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p>
        </xdr:txBody>
      </xdr:sp>
      <xdr:pic>
        <xdr:nvPicPr>
          <xdr:cNvPr id="59" name="図 58">
            <a:extLst>
              <a:ext uri="{FF2B5EF4-FFF2-40B4-BE49-F238E27FC236}">
                <a16:creationId xmlns:a16="http://schemas.microsoft.com/office/drawing/2014/main" id="{00000000-0008-0000-0400-00003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1151" y="8335975"/>
            <a:ext cx="1059085" cy="743414"/>
          </a:xfrm>
          <a:prstGeom prst="rect">
            <a:avLst/>
          </a:prstGeom>
          <a:noFill/>
          <a:ln w="9525">
            <a:solidFill>
              <a:srgbClr val="000000"/>
            </a:solidFill>
            <a:miter lim="800000"/>
            <a:headEnd/>
            <a:tailEnd/>
          </a:ln>
        </xdr:spPr>
      </xdr:pic>
    </xdr:grpSp>
    <xdr:clientData/>
  </xdr:twoCellAnchor>
  <xdr:twoCellAnchor>
    <xdr:from>
      <xdr:col>7</xdr:col>
      <xdr:colOff>19431</xdr:colOff>
      <xdr:row>13</xdr:row>
      <xdr:rowOff>351636</xdr:rowOff>
    </xdr:from>
    <xdr:to>
      <xdr:col>7</xdr:col>
      <xdr:colOff>432226</xdr:colOff>
      <xdr:row>14</xdr:row>
      <xdr:rowOff>369546</xdr:rowOff>
    </xdr:to>
    <xdr:sp macro="" textlink="">
      <xdr:nvSpPr>
        <xdr:cNvPr id="66" name="楕円 65">
          <a:extLst>
            <a:ext uri="{FF2B5EF4-FFF2-40B4-BE49-F238E27FC236}">
              <a16:creationId xmlns:a16="http://schemas.microsoft.com/office/drawing/2014/main" id="{00000000-0008-0000-0400-000042000000}"/>
            </a:ext>
          </a:extLst>
        </xdr:cNvPr>
        <xdr:cNvSpPr/>
      </xdr:nvSpPr>
      <xdr:spPr>
        <a:xfrm>
          <a:off x="10567688" y="5424379"/>
          <a:ext cx="412795" cy="39891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1545771</xdr:colOff>
      <xdr:row>18</xdr:row>
      <xdr:rowOff>348817</xdr:rowOff>
    </xdr:from>
    <xdr:to>
      <xdr:col>7</xdr:col>
      <xdr:colOff>234043</xdr:colOff>
      <xdr:row>19</xdr:row>
      <xdr:rowOff>348817</xdr:rowOff>
    </xdr:to>
    <xdr:grpSp>
      <xdr:nvGrpSpPr>
        <xdr:cNvPr id="67" name="グループ化 66">
          <a:extLst>
            <a:ext uri="{FF2B5EF4-FFF2-40B4-BE49-F238E27FC236}">
              <a16:creationId xmlns:a16="http://schemas.microsoft.com/office/drawing/2014/main" id="{00000000-0008-0000-0400-000043000000}"/>
            </a:ext>
          </a:extLst>
        </xdr:cNvPr>
        <xdr:cNvGrpSpPr/>
      </xdr:nvGrpSpPr>
      <xdr:grpSpPr>
        <a:xfrm>
          <a:off x="10363200" y="7544274"/>
          <a:ext cx="419100" cy="381000"/>
          <a:chOff x="5760162" y="5891057"/>
          <a:chExt cx="320237" cy="296088"/>
        </a:xfrm>
      </xdr:grpSpPr>
      <xdr:sp macro="" textlink="">
        <xdr:nvSpPr>
          <xdr:cNvPr id="68" name="楕円 67">
            <a:extLst>
              <a:ext uri="{FF2B5EF4-FFF2-40B4-BE49-F238E27FC236}">
                <a16:creationId xmlns:a16="http://schemas.microsoft.com/office/drawing/2014/main" id="{00000000-0008-0000-0400-000044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9" name="弦 68">
            <a:extLst>
              <a:ext uri="{FF2B5EF4-FFF2-40B4-BE49-F238E27FC236}">
                <a16:creationId xmlns:a16="http://schemas.microsoft.com/office/drawing/2014/main" id="{00000000-0008-0000-0400-000045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7</xdr:col>
      <xdr:colOff>36466</xdr:colOff>
      <xdr:row>23</xdr:row>
      <xdr:rowOff>351065</xdr:rowOff>
    </xdr:from>
    <xdr:to>
      <xdr:col>7</xdr:col>
      <xdr:colOff>460435</xdr:colOff>
      <xdr:row>24</xdr:row>
      <xdr:rowOff>372837</xdr:rowOff>
    </xdr:to>
    <xdr:sp macro="" textlink="">
      <xdr:nvSpPr>
        <xdr:cNvPr id="70" name="楕円 69">
          <a:extLst>
            <a:ext uri="{FF2B5EF4-FFF2-40B4-BE49-F238E27FC236}">
              <a16:creationId xmlns:a16="http://schemas.microsoft.com/office/drawing/2014/main" id="{00000000-0008-0000-0400-000046000000}"/>
            </a:ext>
          </a:extLst>
        </xdr:cNvPr>
        <xdr:cNvSpPr/>
      </xdr:nvSpPr>
      <xdr:spPr>
        <a:xfrm>
          <a:off x="10584723" y="9669236"/>
          <a:ext cx="423969" cy="402772"/>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43542</xdr:colOff>
      <xdr:row>21</xdr:row>
      <xdr:rowOff>61232</xdr:rowOff>
    </xdr:from>
    <xdr:to>
      <xdr:col>1</xdr:col>
      <xdr:colOff>1686604</xdr:colOff>
      <xdr:row>23</xdr:row>
      <xdr:rowOff>327932</xdr:rowOff>
    </xdr:to>
    <xdr:sp macro="" textlink="">
      <xdr:nvSpPr>
        <xdr:cNvPr id="38" name="AutoShape 839">
          <a:extLst>
            <a:ext uri="{FF2B5EF4-FFF2-40B4-BE49-F238E27FC236}">
              <a16:creationId xmlns:a16="http://schemas.microsoft.com/office/drawing/2014/main" id="{00000000-0008-0000-0400-000026000000}"/>
            </a:ext>
          </a:extLst>
        </xdr:cNvPr>
        <xdr:cNvSpPr>
          <a:spLocks noChangeArrowheads="1"/>
        </xdr:cNvSpPr>
      </xdr:nvSpPr>
      <xdr:spPr bwMode="auto">
        <a:xfrm>
          <a:off x="206828" y="8617403"/>
          <a:ext cx="1643062" cy="1028700"/>
        </a:xfrm>
        <a:prstGeom prst="wedgeRoundRectCallout">
          <a:avLst>
            <a:gd name="adj1" fmla="val -17625"/>
            <a:gd name="adj2" fmla="val -29204"/>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marL="0" marR="0" lvl="0" indent="0" algn="l" defTabSz="914400" eaLnBrk="1" fontAlgn="auto" latinLnBrk="0" hangingPunct="1">
            <a:lnSpc>
              <a:spcPct val="100000"/>
            </a:lnSpc>
            <a:spcBef>
              <a:spcPts val="0"/>
            </a:spcBef>
            <a:spcAft>
              <a:spcPts val="0"/>
            </a:spcAft>
            <a:buClrTx/>
            <a:buSzTx/>
            <a:buFontTx/>
            <a:buNone/>
            <a:tabLst/>
            <a:defRPr/>
          </a:pPr>
          <a:r>
            <a:rPr lang="en-US" altLang="ja-JP" sz="1400">
              <a:effectLst/>
              <a:latin typeface="BIZ UDゴシック" panose="020B0400000000000000" pitchFamily="49" charset="-128"/>
              <a:ea typeface="BIZ UDゴシック" panose="020B0400000000000000" pitchFamily="49" charset="-128"/>
              <a:cs typeface="+mn-cs"/>
            </a:rPr>
            <a:t>2020</a:t>
          </a:r>
          <a:r>
            <a:rPr lang="ja-JP" altLang="ja-JP" sz="1400">
              <a:effectLst/>
              <a:latin typeface="BIZ UDゴシック" panose="020B0400000000000000" pitchFamily="49" charset="-128"/>
              <a:ea typeface="BIZ UDゴシック" panose="020B0400000000000000" pitchFamily="49" charset="-128"/>
              <a:cs typeface="+mn-cs"/>
            </a:rPr>
            <a:t>年</a:t>
          </a:r>
          <a:r>
            <a:rPr lang="ja-JP" altLang="en-US" sz="1400">
              <a:effectLst/>
              <a:latin typeface="BIZ UDゴシック" panose="020B0400000000000000" pitchFamily="49" charset="-128"/>
              <a:ea typeface="BIZ UDゴシック" panose="020B0400000000000000" pitchFamily="49" charset="-128"/>
              <a:cs typeface="+mn-cs"/>
            </a:rPr>
            <a:t>８</a:t>
          </a:r>
          <a:r>
            <a:rPr lang="ja-JP" altLang="ja-JP" sz="1400">
              <a:effectLst/>
              <a:latin typeface="BIZ UDゴシック" panose="020B0400000000000000" pitchFamily="49" charset="-128"/>
              <a:ea typeface="BIZ UDゴシック" panose="020B0400000000000000" pitchFamily="49" charset="-128"/>
              <a:cs typeface="+mn-cs"/>
            </a:rPr>
            <a:t>月</a:t>
          </a:r>
          <a:r>
            <a:rPr lang="en-US" altLang="ja-JP" sz="1400">
              <a:effectLst/>
              <a:latin typeface="BIZ UDゴシック" panose="020B0400000000000000" pitchFamily="49" charset="-128"/>
              <a:ea typeface="BIZ UDゴシック" panose="020B0400000000000000" pitchFamily="49" charset="-128"/>
              <a:cs typeface="+mn-cs"/>
            </a:rPr>
            <a:t>17</a:t>
          </a:r>
          <a:r>
            <a:rPr lang="ja-JP" altLang="ja-JP" sz="1400">
              <a:effectLst/>
              <a:latin typeface="BIZ UDゴシック" panose="020B0400000000000000" pitchFamily="49" charset="-128"/>
              <a:ea typeface="BIZ UDゴシック" panose="020B0400000000000000" pitchFamily="49" charset="-128"/>
              <a:cs typeface="+mn-cs"/>
            </a:rPr>
            <a:t>日</a:t>
          </a:r>
          <a:endParaRPr lang="ja-JP" altLang="ja-JP" sz="1400">
            <a:effectLst/>
            <a:latin typeface="BIZ UDゴシック" panose="020B0400000000000000" pitchFamily="49" charset="-128"/>
            <a:ea typeface="BIZ UDゴシック" panose="020B0400000000000000" pitchFamily="49" charset="-128"/>
          </a:endParaRPr>
        </a:p>
        <a:p>
          <a:pPr algn="l">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日本</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歴代</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最高気温</a:t>
          </a:r>
          <a:r>
            <a:rPr lang="en-US" altLang="ja-JP" sz="1400" kern="100" baseline="0">
              <a:effectLst/>
              <a:latin typeface="BIZ UDゴシック" panose="020B0400000000000000" pitchFamily="49" charset="-128"/>
              <a:ea typeface="BIZ UDゴシック" panose="020B0400000000000000" pitchFamily="49" charset="-128"/>
              <a:cs typeface="Times New Roman" panose="02020603050405020304" pitchFamily="18" charset="0"/>
            </a:rPr>
            <a:t> </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41.1</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p>
        <a:p>
          <a:pPr marL="0" marR="0" lvl="0" indent="0" algn="l" defTabSz="914400" eaLnBrk="1" fontAlgn="auto" latinLnBrk="0" hangingPunct="1">
            <a:lnSpc>
              <a:spcPct val="100000"/>
            </a:lnSpc>
            <a:spcBef>
              <a:spcPts val="0"/>
            </a:spcBef>
            <a:spcAft>
              <a:spcPts val="0"/>
            </a:spcAft>
            <a:buClrTx/>
            <a:buSzTx/>
            <a:buFontTx/>
            <a:buNone/>
            <a:tabLst/>
            <a:defRPr/>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静岡県浜松市</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707571</xdr:colOff>
      <xdr:row>30</xdr:row>
      <xdr:rowOff>152400</xdr:rowOff>
    </xdr:from>
    <xdr:to>
      <xdr:col>7</xdr:col>
      <xdr:colOff>1690494</xdr:colOff>
      <xdr:row>35</xdr:row>
      <xdr:rowOff>119743</xdr:rowOff>
    </xdr:to>
    <xdr:sp macro="" textlink="">
      <xdr:nvSpPr>
        <xdr:cNvPr id="39" name="AutoShape 573">
          <a:extLst>
            <a:ext uri="{FF2B5EF4-FFF2-40B4-BE49-F238E27FC236}">
              <a16:creationId xmlns:a16="http://schemas.microsoft.com/office/drawing/2014/main" id="{00000000-0008-0000-0400-000027000000}"/>
            </a:ext>
          </a:extLst>
        </xdr:cNvPr>
        <xdr:cNvSpPr>
          <a:spLocks noChangeArrowheads="1"/>
        </xdr:cNvSpPr>
      </xdr:nvSpPr>
      <xdr:spPr bwMode="auto">
        <a:xfrm>
          <a:off x="7794171" y="12355286"/>
          <a:ext cx="4444580" cy="2090057"/>
        </a:xfrm>
        <a:prstGeom prst="rect">
          <a:avLst/>
        </a:prstGeom>
        <a:solidFill>
          <a:schemeClr val="accent6">
            <a:lumMod val="20000"/>
            <a:lumOff val="80000"/>
          </a:schemeClr>
        </a:solidFill>
        <a:ln w="9525">
          <a:solidFill>
            <a:srgbClr val="000000"/>
          </a:solidFill>
          <a:miter lim="800000"/>
          <a:headEnd/>
          <a:tailEnd/>
        </a:ln>
      </xdr:spPr>
      <xdr:txBody>
        <a:bodyPr rot="0" vert="horz" wrap="square" lIns="91440" tIns="45720" rIns="91440" bIns="45720" anchor="t" anchorCtr="0" upright="1">
          <a:noAutofit/>
        </a:bodyPr>
        <a:lstStyle/>
        <a:p>
          <a:pPr marL="533400" indent="-533400" algn="just">
            <a:spcAft>
              <a:spcPts val="0"/>
            </a:spcAft>
          </a:pP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a:t>
          </a:r>
          <a:r>
            <a:rPr lang="ja-JP" altLang="en-US"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特異日（とくいび）って何？</a:t>
          </a: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a:t>
          </a:r>
          <a:endParaRPr lang="en-US" altLang="ja-JP" sz="1400" kern="100">
            <a:effectLst/>
            <a:latin typeface="Times New Roman" panose="02020603050405020304" pitchFamily="18" charset="0"/>
            <a:ea typeface="ＭＳ 明朝" panose="02020609040205080304" pitchFamily="17" charset="-128"/>
            <a:cs typeface="Times New Roman" panose="02020603050405020304" pitchFamily="18" charset="0"/>
          </a:endParaRPr>
        </a:p>
        <a:p>
          <a:pPr algn="just">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ある気象現象が、その前後の日と比べて高い確率で現れる日をいいます。例えば１１月３日は「晴れの特異日」と言われ、その日は１１月２日と１１月４日と比べて、晴れる確率が高いのです。他にも、８月１８日は猛暑の特異日、９月１７日と９月２６日は台風襲来の特異日とされています。他にもどんな気象現象の特異日があるか調べてみましょう。</a:t>
          </a:r>
          <a:endPar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6</xdr:col>
      <xdr:colOff>37779</xdr:colOff>
      <xdr:row>8</xdr:row>
      <xdr:rowOff>348342</xdr:rowOff>
    </xdr:from>
    <xdr:to>
      <xdr:col>6</xdr:col>
      <xdr:colOff>437829</xdr:colOff>
      <xdr:row>9</xdr:row>
      <xdr:rowOff>348342</xdr:rowOff>
    </xdr:to>
    <xdr:grpSp>
      <xdr:nvGrpSpPr>
        <xdr:cNvPr id="41" name="グループ化 40">
          <a:extLst>
            <a:ext uri="{FF2B5EF4-FFF2-40B4-BE49-F238E27FC236}">
              <a16:creationId xmlns:a16="http://schemas.microsoft.com/office/drawing/2014/main" id="{00000000-0008-0000-0400-000029000000}"/>
            </a:ext>
          </a:extLst>
        </xdr:cNvPr>
        <xdr:cNvGrpSpPr/>
      </xdr:nvGrpSpPr>
      <xdr:grpSpPr>
        <a:xfrm>
          <a:off x="8855208" y="3298371"/>
          <a:ext cx="400050" cy="381000"/>
          <a:chOff x="6247761" y="5370137"/>
          <a:chExt cx="306161" cy="293453"/>
        </a:xfrm>
      </xdr:grpSpPr>
      <xdr:sp macro="" textlink="">
        <xdr:nvSpPr>
          <xdr:cNvPr id="42" name="楕円 41">
            <a:extLst>
              <a:ext uri="{FF2B5EF4-FFF2-40B4-BE49-F238E27FC236}">
                <a16:creationId xmlns:a16="http://schemas.microsoft.com/office/drawing/2014/main" id="{00000000-0008-0000-0400-00002A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3" name="弦 42">
            <a:extLst>
              <a:ext uri="{FF2B5EF4-FFF2-40B4-BE49-F238E27FC236}">
                <a16:creationId xmlns:a16="http://schemas.microsoft.com/office/drawing/2014/main" id="{00000000-0008-0000-0400-00002B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493071</xdr:colOff>
      <xdr:row>8</xdr:row>
      <xdr:rowOff>237753</xdr:rowOff>
    </xdr:from>
    <xdr:to>
      <xdr:col>7</xdr:col>
      <xdr:colOff>114794</xdr:colOff>
      <xdr:row>9</xdr:row>
      <xdr:rowOff>348640</xdr:rowOff>
    </xdr:to>
    <xdr:sp macro="" textlink="">
      <xdr:nvSpPr>
        <xdr:cNvPr id="56" name="AutoShape 723">
          <a:extLst>
            <a:ext uri="{FF2B5EF4-FFF2-40B4-BE49-F238E27FC236}">
              <a16:creationId xmlns:a16="http://schemas.microsoft.com/office/drawing/2014/main" id="{00000000-0008-0000-0400-000038000000}"/>
            </a:ext>
          </a:extLst>
        </xdr:cNvPr>
        <xdr:cNvSpPr>
          <a:spLocks noChangeArrowheads="1"/>
        </xdr:cNvSpPr>
      </xdr:nvSpPr>
      <xdr:spPr bwMode="auto">
        <a:xfrm>
          <a:off x="9310500" y="3187782"/>
          <a:ext cx="1352551" cy="491887"/>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301584</xdr:colOff>
      <xdr:row>26</xdr:row>
      <xdr:rowOff>279814</xdr:rowOff>
    </xdr:from>
    <xdr:to>
      <xdr:col>6</xdr:col>
      <xdr:colOff>1673186</xdr:colOff>
      <xdr:row>30</xdr:row>
      <xdr:rowOff>14845</xdr:rowOff>
    </xdr:to>
    <xdr:grpSp>
      <xdr:nvGrpSpPr>
        <xdr:cNvPr id="58" name="グループ化 57">
          <a:extLst>
            <a:ext uri="{FF2B5EF4-FFF2-40B4-BE49-F238E27FC236}">
              <a16:creationId xmlns:a16="http://schemas.microsoft.com/office/drawing/2014/main" id="{00000000-0008-0000-0400-00003A000000}"/>
            </a:ext>
          </a:extLst>
        </xdr:cNvPr>
        <xdr:cNvGrpSpPr/>
      </xdr:nvGrpSpPr>
      <xdr:grpSpPr>
        <a:xfrm>
          <a:off x="7388184" y="10958700"/>
          <a:ext cx="3102431" cy="1259031"/>
          <a:chOff x="7662576" y="3682389"/>
          <a:chExt cx="2227169" cy="897899"/>
        </a:xfrm>
      </xdr:grpSpPr>
      <xdr:sp macro="" textlink="">
        <xdr:nvSpPr>
          <xdr:cNvPr id="60" name="AutoShape 843">
            <a:extLst>
              <a:ext uri="{FF2B5EF4-FFF2-40B4-BE49-F238E27FC236}">
                <a16:creationId xmlns:a16="http://schemas.microsoft.com/office/drawing/2014/main" id="{00000000-0008-0000-0400-00003C000000}"/>
              </a:ext>
            </a:extLst>
          </xdr:cNvPr>
          <xdr:cNvSpPr>
            <a:spLocks noChangeArrowheads="1"/>
          </xdr:cNvSpPr>
        </xdr:nvSpPr>
        <xdr:spPr bwMode="auto">
          <a:xfrm>
            <a:off x="7662576" y="3682389"/>
            <a:ext cx="2227169" cy="897899"/>
          </a:xfrm>
          <a:prstGeom prst="wedgeRoundRectCallout">
            <a:avLst>
              <a:gd name="adj1" fmla="val 59626"/>
              <a:gd name="adj2" fmla="val 25558"/>
              <a:gd name="adj3" fmla="val 16667"/>
            </a:avLst>
          </a:prstGeom>
          <a:solidFill>
            <a:srgbClr val="CCFFCC"/>
          </a:solidFill>
          <a:ln w="6350">
            <a:solidFill>
              <a:srgbClr val="000000"/>
            </a:solidFill>
            <a:miter lim="800000"/>
            <a:headEnd/>
            <a:tailEnd/>
          </a:ln>
        </xdr:spPr>
        <xdr:txBody>
          <a:bodyPr rot="0" vert="horz" wrap="square" lIns="36000" tIns="8890" rIns="36000" bIns="8890" anchor="ctr" anchorCtr="0" upright="1">
            <a:noAutofit/>
          </a:bodyPr>
          <a:lstStyle/>
          <a:p>
            <a:r>
              <a:rPr lang="ja-JP" altLang="ja-JP" sz="1400">
                <a:effectLst/>
                <a:latin typeface="BIZ UDゴシック" panose="020B0400000000000000" pitchFamily="49" charset="-128"/>
                <a:ea typeface="BIZ UDゴシック" panose="020B0400000000000000" pitchFamily="49" charset="-128"/>
                <a:cs typeface="+mn-cs"/>
              </a:rPr>
              <a:t>４年生「月と星」</a:t>
            </a:r>
            <a:endParaRPr lang="ja-JP" altLang="ja-JP" sz="1400">
              <a:effectLst/>
              <a:latin typeface="BIZ UDゴシック" panose="020B0400000000000000" pitchFamily="49" charset="-128"/>
              <a:ea typeface="BIZ UDゴシック" panose="020B0400000000000000" pitchFamily="49" charset="-128"/>
            </a:endParaRPr>
          </a:p>
          <a:p>
            <a:r>
              <a:rPr lang="ja-JP" altLang="ja-JP" sz="1400">
                <a:effectLst/>
                <a:latin typeface="BIZ UDゴシック" panose="020B0400000000000000" pitchFamily="49" charset="-128"/>
                <a:ea typeface="BIZ UDゴシック" panose="020B0400000000000000" pitchFamily="49" charset="-128"/>
                <a:cs typeface="+mn-cs"/>
              </a:rPr>
              <a:t>月は昼間でもしっかり</a:t>
            </a:r>
            <a:endParaRPr lang="en-US" altLang="ja-JP" sz="1400">
              <a:effectLst/>
              <a:latin typeface="BIZ UDゴシック" panose="020B0400000000000000" pitchFamily="49" charset="-128"/>
              <a:ea typeface="BIZ UDゴシック" panose="020B0400000000000000" pitchFamily="49" charset="-128"/>
              <a:cs typeface="+mn-cs"/>
            </a:endParaRPr>
          </a:p>
          <a:p>
            <a:r>
              <a:rPr lang="ja-JP" altLang="ja-JP" sz="1400">
                <a:effectLst/>
                <a:latin typeface="BIZ UDゴシック" panose="020B0400000000000000" pitchFamily="49" charset="-128"/>
                <a:ea typeface="BIZ UDゴシック" panose="020B0400000000000000" pitchFamily="49" charset="-128"/>
                <a:cs typeface="+mn-cs"/>
              </a:rPr>
              <a:t>観察すること</a:t>
            </a:r>
            <a:r>
              <a:rPr lang="ja-JP" altLang="en-US" sz="1400">
                <a:effectLst/>
                <a:latin typeface="BIZ UDゴシック" panose="020B0400000000000000" pitchFamily="49" charset="-128"/>
                <a:ea typeface="BIZ UDゴシック" panose="020B0400000000000000" pitchFamily="49" charset="-128"/>
                <a:cs typeface="+mn-cs"/>
              </a:rPr>
              <a:t>が</a:t>
            </a:r>
            <a:r>
              <a:rPr lang="ja-JP" altLang="ja-JP" sz="1400">
                <a:effectLst/>
                <a:latin typeface="BIZ UDゴシック" panose="020B0400000000000000" pitchFamily="49" charset="-128"/>
                <a:ea typeface="BIZ UDゴシック" panose="020B0400000000000000" pitchFamily="49" charset="-128"/>
                <a:cs typeface="+mn-cs"/>
              </a:rPr>
              <a:t>ができ</a:t>
            </a:r>
            <a:endParaRPr lang="en-US" altLang="ja-JP" sz="1400">
              <a:effectLst/>
              <a:latin typeface="BIZ UDゴシック" panose="020B0400000000000000" pitchFamily="49" charset="-128"/>
              <a:ea typeface="BIZ UDゴシック" panose="020B0400000000000000" pitchFamily="49" charset="-128"/>
              <a:cs typeface="+mn-cs"/>
            </a:endParaRPr>
          </a:p>
          <a:p>
            <a:r>
              <a:rPr lang="ja-JP" altLang="ja-JP" sz="1400">
                <a:effectLst/>
                <a:latin typeface="BIZ UDゴシック" panose="020B0400000000000000" pitchFamily="49" charset="-128"/>
                <a:ea typeface="BIZ UDゴシック" panose="020B0400000000000000" pitchFamily="49" charset="-128"/>
                <a:cs typeface="+mn-cs"/>
              </a:rPr>
              <a:t>ます。学校で半月の観</a:t>
            </a:r>
            <a:endParaRPr lang="en-US" altLang="ja-JP" sz="1400">
              <a:effectLst/>
              <a:latin typeface="BIZ UDゴシック" panose="020B0400000000000000" pitchFamily="49" charset="-128"/>
              <a:ea typeface="BIZ UDゴシック" panose="020B0400000000000000" pitchFamily="49" charset="-128"/>
              <a:cs typeface="+mn-cs"/>
            </a:endParaRPr>
          </a:p>
          <a:p>
            <a:r>
              <a:rPr lang="ja-JP" altLang="ja-JP" sz="1400">
                <a:effectLst/>
                <a:latin typeface="BIZ UDゴシック" panose="020B0400000000000000" pitchFamily="49" charset="-128"/>
                <a:ea typeface="BIZ UDゴシック" panose="020B0400000000000000" pitchFamily="49" charset="-128"/>
                <a:cs typeface="+mn-cs"/>
              </a:rPr>
              <a:t>察をし</a:t>
            </a:r>
            <a:r>
              <a:rPr lang="ja-JP" altLang="en-US" sz="1400">
                <a:effectLst/>
                <a:latin typeface="BIZ UDゴシック" panose="020B0400000000000000" pitchFamily="49" charset="-128"/>
                <a:ea typeface="BIZ UDゴシック" panose="020B0400000000000000" pitchFamily="49" charset="-128"/>
                <a:cs typeface="+mn-cs"/>
              </a:rPr>
              <a:t>ま</a:t>
            </a:r>
            <a:r>
              <a:rPr lang="ja-JP" altLang="ja-JP" sz="1400">
                <a:effectLst/>
                <a:latin typeface="BIZ UDゴシック" panose="020B0400000000000000" pitchFamily="49" charset="-128"/>
                <a:ea typeface="BIZ UDゴシック" panose="020B0400000000000000" pitchFamily="49" charset="-128"/>
                <a:cs typeface="+mn-cs"/>
              </a:rPr>
              <a:t>しょう</a:t>
            </a:r>
            <a:r>
              <a:rPr lang="ja-JP" altLang="ja-JP" sz="1100">
                <a:effectLst/>
                <a:latin typeface="BIZ UDゴシック" panose="020B0400000000000000" pitchFamily="49" charset="-128"/>
                <a:ea typeface="BIZ UDゴシック" panose="020B0400000000000000" pitchFamily="49" charset="-128"/>
                <a:cs typeface="+mn-cs"/>
              </a:rPr>
              <a:t>。</a:t>
            </a:r>
            <a:endParaRPr lang="en-US" altLang="ja-JP" sz="1100">
              <a:effectLst/>
              <a:latin typeface="BIZ UDゴシック" panose="020B0400000000000000" pitchFamily="49" charset="-128"/>
              <a:ea typeface="BIZ UDゴシック" panose="020B0400000000000000" pitchFamily="49" charset="-128"/>
              <a:cs typeface="+mn-cs"/>
            </a:endParaRPr>
          </a:p>
        </xdr:txBody>
      </xdr:sp>
      <xdr:pic>
        <xdr:nvPicPr>
          <xdr:cNvPr id="61" name="図 60">
            <a:extLst>
              <a:ext uri="{FF2B5EF4-FFF2-40B4-BE49-F238E27FC236}">
                <a16:creationId xmlns:a16="http://schemas.microsoft.com/office/drawing/2014/main" id="{00000000-0008-0000-0400-00003D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rot="10800000">
            <a:off x="9061291" y="3740870"/>
            <a:ext cx="768660" cy="776595"/>
          </a:xfrm>
          <a:prstGeom prst="rect">
            <a:avLst/>
          </a:prstGeom>
          <a:noFill/>
          <a:ln>
            <a:noFill/>
          </a:ln>
        </xdr:spPr>
      </xdr:pic>
    </xdr:grpSp>
    <xdr:clientData/>
  </xdr:twoCellAnchor>
  <xdr:twoCellAnchor>
    <xdr:from>
      <xdr:col>2</xdr:col>
      <xdr:colOff>380885</xdr:colOff>
      <xdr:row>30</xdr:row>
      <xdr:rowOff>153789</xdr:rowOff>
    </xdr:from>
    <xdr:to>
      <xdr:col>5</xdr:col>
      <xdr:colOff>661770</xdr:colOff>
      <xdr:row>35</xdr:row>
      <xdr:rowOff>127513</xdr:rowOff>
    </xdr:to>
    <xdr:grpSp>
      <xdr:nvGrpSpPr>
        <xdr:cNvPr id="4" name="グループ化 3">
          <a:extLst>
            <a:ext uri="{FF2B5EF4-FFF2-40B4-BE49-F238E27FC236}">
              <a16:creationId xmlns:a16="http://schemas.microsoft.com/office/drawing/2014/main" id="{00000000-0008-0000-0400-000004000000}"/>
            </a:ext>
          </a:extLst>
        </xdr:cNvPr>
        <xdr:cNvGrpSpPr/>
      </xdr:nvGrpSpPr>
      <xdr:grpSpPr>
        <a:xfrm>
          <a:off x="2274999" y="12356675"/>
          <a:ext cx="5473371" cy="2096438"/>
          <a:chOff x="89337" y="11235559"/>
          <a:chExt cx="5465379" cy="1891862"/>
        </a:xfrm>
      </xdr:grpSpPr>
      <xdr:sp macro="" textlink="">
        <xdr:nvSpPr>
          <xdr:cNvPr id="3" name="正方形/長方形 2">
            <a:extLst>
              <a:ext uri="{FF2B5EF4-FFF2-40B4-BE49-F238E27FC236}">
                <a16:creationId xmlns:a16="http://schemas.microsoft.com/office/drawing/2014/main" id="{00000000-0008-0000-0400-000003000000}"/>
              </a:ext>
            </a:extLst>
          </xdr:cNvPr>
          <xdr:cNvSpPr/>
        </xdr:nvSpPr>
        <xdr:spPr>
          <a:xfrm>
            <a:off x="89337" y="11235559"/>
            <a:ext cx="5465379" cy="1891862"/>
          </a:xfrm>
          <a:prstGeom prst="rect">
            <a:avLst/>
          </a:prstGeom>
          <a:solidFill>
            <a:schemeClr val="bg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 name="テキスト ボックス 1">
            <a:extLst>
              <a:ext uri="{FF2B5EF4-FFF2-40B4-BE49-F238E27FC236}">
                <a16:creationId xmlns:a16="http://schemas.microsoft.com/office/drawing/2014/main" id="{00000000-0008-0000-0400-000002000000}"/>
              </a:ext>
            </a:extLst>
          </xdr:cNvPr>
          <xdr:cNvSpPr txBox="1"/>
        </xdr:nvSpPr>
        <xdr:spPr>
          <a:xfrm>
            <a:off x="119744" y="11253576"/>
            <a:ext cx="5410202" cy="1088572"/>
          </a:xfrm>
          <a:prstGeom prst="rect">
            <a:avLst/>
          </a:prstGeom>
          <a:solidFill>
            <a:schemeClr val="bg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0" rIns="36000" bIns="0" rtlCol="0" anchor="t">
            <a:noAutofit/>
          </a:bodyPr>
          <a:lstStyle/>
          <a:p>
            <a:r>
              <a:rPr kumimoji="1" lang="en-US" altLang="ja-JP" sz="1400">
                <a:solidFill>
                  <a:schemeClr val="tx1"/>
                </a:solidFill>
                <a:latin typeface="UD デジタル 教科書体 NK-B" panose="02020700000000000000" pitchFamily="18" charset="-128"/>
                <a:ea typeface="UD デジタル 教科書体 NK-B" panose="02020700000000000000" pitchFamily="18" charset="-128"/>
              </a:rPr>
              <a:t>【</a:t>
            </a:r>
            <a:r>
              <a:rPr kumimoji="1" lang="ja-JP" altLang="en-US" sz="1400">
                <a:solidFill>
                  <a:schemeClr val="tx1"/>
                </a:solidFill>
                <a:latin typeface="UD デジタル 教科書体 NK-B" panose="02020700000000000000" pitchFamily="18" charset="-128"/>
                <a:ea typeface="UD デジタル 教科書体 NK-B" panose="02020700000000000000" pitchFamily="18" charset="-128"/>
              </a:rPr>
              <a:t>上弦、下弦の月とは</a:t>
            </a:r>
            <a:r>
              <a:rPr kumimoji="1" lang="en-US" altLang="ja-JP" sz="1400">
                <a:solidFill>
                  <a:schemeClr val="tx1"/>
                </a:solidFill>
                <a:latin typeface="UD デジタル 教科書体 NK-B" panose="02020700000000000000" pitchFamily="18" charset="-128"/>
                <a:ea typeface="UD デジタル 教科書体 NK-B" panose="02020700000000000000" pitchFamily="18" charset="-128"/>
              </a:rPr>
              <a:t>】</a:t>
            </a:r>
          </a:p>
          <a:p>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　半月の形を弓に見立てると、直線の部分が「弦」で曲線の部分が「弓」となる。地平線に沈むとき、「弦」が上にくる形の月のことを「上弦の月」、「弦」が下にくる形の月を「下弦の月」とそれぞれ呼ぶ。</a:t>
            </a:r>
          </a:p>
        </xdr:txBody>
      </xdr:sp>
      <xdr:pic>
        <xdr:nvPicPr>
          <xdr:cNvPr id="62" name="図 61">
            <a:extLst>
              <a:ext uri="{FF2B5EF4-FFF2-40B4-BE49-F238E27FC236}">
                <a16:creationId xmlns:a16="http://schemas.microsoft.com/office/drawing/2014/main" id="{00000000-0008-0000-0400-00003E000000}"/>
              </a:ext>
            </a:extLst>
          </xdr:cNvPr>
          <xdr:cNvPicPr>
            <a:picLocks noChangeAspect="1"/>
          </xdr:cNvPicPr>
        </xdr:nvPicPr>
        <xdr:blipFill rotWithShape="1">
          <a:blip xmlns:r="http://schemas.openxmlformats.org/officeDocument/2006/relationships" r:embed="rId9">
            <a:extLst>
              <a:ext uri="{BEBA8EAE-BF5A-486C-A8C5-ECC9F3942E4B}">
                <a14:imgProps xmlns:a14="http://schemas.microsoft.com/office/drawing/2010/main">
                  <a14:imgLayer r:embed="rId10">
                    <a14:imgEffect>
                      <a14:backgroundRemoval t="36066" b="95902" l="5296" r="95074">
                        <a14:foregroundMark x1="37069" y1="48361" x2="44828" y2="88115"/>
                        <a14:foregroundMark x1="64286" y1="48770" x2="72906" y2="90164"/>
                        <a14:foregroundMark x1="30911" y1="88115" x2="49754" y2="88525"/>
                        <a14:foregroundMark x1="80172" y1="53279" x2="85961" y2="83197"/>
                        <a14:foregroundMark x1="81897" y1="52049" x2="90148" y2="76230"/>
                        <a14:foregroundMark x1="90271" y1="50410" x2="93227" y2="83607"/>
                        <a14:foregroundMark x1="74631" y1="48770" x2="35714" y2="50000"/>
                        <a14:foregroundMark x1="34852" y1="46311" x2="43842" y2="46311"/>
                        <a14:foregroundMark x1="83374" y1="52869" x2="83251" y2="37295"/>
                        <a14:foregroundMark x1="85099" y1="40164" x2="94089" y2="40574"/>
                        <a14:foregroundMark x1="37438" y1="45902" x2="75493" y2="48361"/>
                        <a14:foregroundMark x1="75493" y1="42623" x2="67980" y2="43443"/>
                        <a14:foregroundMark x1="67241" y1="51230" x2="73522" y2="51230"/>
                        <a14:foregroundMark x1="67241" y1="55328" x2="69581" y2="55328"/>
                        <a14:foregroundMark x1="69458" y1="60246" x2="68350" y2="56967"/>
                        <a14:foregroundMark x1="79433" y1="84016" x2="36823" y2="89754"/>
                        <a14:foregroundMark x1="77833" y1="93033" x2="87192" y2="78279"/>
                        <a14:foregroundMark x1="93966" y1="92623" x2="82512" y2="90164"/>
                        <a14:foregroundMark x1="80296" y1="72131" x2="80542" y2="44262"/>
                        <a14:foregroundMark x1="80542" y1="65164" x2="81281" y2="85656"/>
                        <a14:foregroundMark x1="76847" y1="77459" x2="84360" y2="68852"/>
                        <a14:foregroundMark x1="92980" y1="95082" x2="80049" y2="92623"/>
                        <a14:foregroundMark x1="93596" y1="94672" x2="95074" y2="74180"/>
                        <a14:foregroundMark x1="94089" y1="67623" x2="94951" y2="50000"/>
                        <a14:foregroundMark x1="94704" y1="81557" x2="94212" y2="42213"/>
                        <a14:foregroundMark x1="68842" y1="45492" x2="61453" y2="42623"/>
                        <a14:foregroundMark x1="49384" y1="45082" x2="34236" y2="45082"/>
                        <a14:foregroundMark x1="36946" y1="81148" x2="53818" y2="79098"/>
                        <a14:foregroundMark x1="90271" y1="56967" x2="92488" y2="56148"/>
                      </a14:backgroundRemoval>
                    </a14:imgEffect>
                    <a14:imgEffect>
                      <a14:sharpenSoften amount="50000"/>
                    </a14:imgEffect>
                  </a14:imgLayer>
                </a14:imgProps>
              </a:ext>
            </a:extLst>
          </a:blip>
          <a:srcRect l="3348" t="39184" r="4002" b="4059"/>
          <a:stretch/>
        </xdr:blipFill>
        <xdr:spPr>
          <a:xfrm>
            <a:off x="382127" y="12000874"/>
            <a:ext cx="5143315" cy="1107340"/>
          </a:xfrm>
          <a:prstGeom prst="rect">
            <a:avLst/>
          </a:prstGeom>
        </xdr:spPr>
      </xdr:pic>
    </xdr:grpSp>
    <xdr:clientData/>
  </xdr:twoCellAnchor>
  <xdr:twoCellAnchor>
    <xdr:from>
      <xdr:col>7</xdr:col>
      <xdr:colOff>250371</xdr:colOff>
      <xdr:row>18</xdr:row>
      <xdr:rowOff>239486</xdr:rowOff>
    </xdr:from>
    <xdr:to>
      <xdr:col>7</xdr:col>
      <xdr:colOff>1677389</xdr:colOff>
      <xdr:row>19</xdr:row>
      <xdr:rowOff>350373</xdr:rowOff>
    </xdr:to>
    <xdr:sp macro="" textlink="">
      <xdr:nvSpPr>
        <xdr:cNvPr id="63" name="AutoShape 723">
          <a:extLst>
            <a:ext uri="{FF2B5EF4-FFF2-40B4-BE49-F238E27FC236}">
              <a16:creationId xmlns:a16="http://schemas.microsoft.com/office/drawing/2014/main" id="{00000000-0008-0000-0400-00003F000000}"/>
            </a:ext>
          </a:extLst>
        </xdr:cNvPr>
        <xdr:cNvSpPr>
          <a:spLocks noChangeArrowheads="1"/>
        </xdr:cNvSpPr>
      </xdr:nvSpPr>
      <xdr:spPr bwMode="auto">
        <a:xfrm>
          <a:off x="10798628" y="7434943"/>
          <a:ext cx="1427018" cy="491887"/>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10886</xdr:colOff>
      <xdr:row>5</xdr:row>
      <xdr:rowOff>587830</xdr:rowOff>
    </xdr:from>
    <xdr:to>
      <xdr:col>5</xdr:col>
      <xdr:colOff>1687285</xdr:colOff>
      <xdr:row>9</xdr:row>
      <xdr:rowOff>151119</xdr:rowOff>
    </xdr:to>
    <xdr:sp macro="" textlink="">
      <xdr:nvSpPr>
        <xdr:cNvPr id="5" name="AutoShape 2214">
          <a:extLst>
            <a:ext uri="{FF2B5EF4-FFF2-40B4-BE49-F238E27FC236}">
              <a16:creationId xmlns:a16="http://schemas.microsoft.com/office/drawing/2014/main" id="{1431BBF3-6532-46FB-ABC9-7C8802AE4B0E}"/>
            </a:ext>
          </a:extLst>
        </xdr:cNvPr>
        <xdr:cNvSpPr>
          <a:spLocks noChangeArrowheads="1"/>
        </xdr:cNvSpPr>
      </xdr:nvSpPr>
      <xdr:spPr bwMode="auto">
        <a:xfrm>
          <a:off x="7097486" y="2177144"/>
          <a:ext cx="1676399" cy="1305004"/>
        </a:xfrm>
        <a:prstGeom prst="wedgeRoundRectCallout">
          <a:avLst>
            <a:gd name="adj1" fmla="val -17919"/>
            <a:gd name="adj2" fmla="val -3928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みずがめ座</a:t>
          </a:r>
          <a:r>
            <a:rPr lang="el-GR"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δ</a:t>
          </a:r>
          <a:r>
            <a:rPr lang="ja-JP" altLang="el-GR"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デルタ）南流星群が見えます。１時間に５個程度観察できます。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37779</xdr:colOff>
      <xdr:row>33</xdr:row>
      <xdr:rowOff>359228</xdr:rowOff>
    </xdr:from>
    <xdr:to>
      <xdr:col>1</xdr:col>
      <xdr:colOff>437829</xdr:colOff>
      <xdr:row>34</xdr:row>
      <xdr:rowOff>359228</xdr:rowOff>
    </xdr:to>
    <xdr:grpSp>
      <xdr:nvGrpSpPr>
        <xdr:cNvPr id="6" name="グループ化 5">
          <a:extLst>
            <a:ext uri="{FF2B5EF4-FFF2-40B4-BE49-F238E27FC236}">
              <a16:creationId xmlns:a16="http://schemas.microsoft.com/office/drawing/2014/main" id="{F2CD852C-F3F9-4359-943D-39233F4BD738}"/>
            </a:ext>
          </a:extLst>
        </xdr:cNvPr>
        <xdr:cNvGrpSpPr/>
      </xdr:nvGrpSpPr>
      <xdr:grpSpPr>
        <a:xfrm>
          <a:off x="201065" y="13922828"/>
          <a:ext cx="400050" cy="381000"/>
          <a:chOff x="6247761" y="5370137"/>
          <a:chExt cx="306161" cy="293453"/>
        </a:xfrm>
      </xdr:grpSpPr>
      <xdr:sp macro="" textlink="">
        <xdr:nvSpPr>
          <xdr:cNvPr id="7" name="楕円 6">
            <a:extLst>
              <a:ext uri="{FF2B5EF4-FFF2-40B4-BE49-F238E27FC236}">
                <a16:creationId xmlns:a16="http://schemas.microsoft.com/office/drawing/2014/main" id="{8DBE2E2C-74E2-5460-6309-405E440EBC39}"/>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 name="弦 7">
            <a:extLst>
              <a:ext uri="{FF2B5EF4-FFF2-40B4-BE49-F238E27FC236}">
                <a16:creationId xmlns:a16="http://schemas.microsoft.com/office/drawing/2014/main" id="{B0711486-AB98-D589-3080-0254BB1D8E91}"/>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493071</xdr:colOff>
      <xdr:row>33</xdr:row>
      <xdr:rowOff>248639</xdr:rowOff>
    </xdr:from>
    <xdr:to>
      <xdr:col>2</xdr:col>
      <xdr:colOff>114794</xdr:colOff>
      <xdr:row>34</xdr:row>
      <xdr:rowOff>359526</xdr:rowOff>
    </xdr:to>
    <xdr:sp macro="" textlink="">
      <xdr:nvSpPr>
        <xdr:cNvPr id="9" name="AutoShape 723">
          <a:extLst>
            <a:ext uri="{FF2B5EF4-FFF2-40B4-BE49-F238E27FC236}">
              <a16:creationId xmlns:a16="http://schemas.microsoft.com/office/drawing/2014/main" id="{4242E059-B110-42F1-98E9-7FF1C04C9E49}"/>
            </a:ext>
          </a:extLst>
        </xdr:cNvPr>
        <xdr:cNvSpPr>
          <a:spLocks noChangeArrowheads="1"/>
        </xdr:cNvSpPr>
      </xdr:nvSpPr>
      <xdr:spPr bwMode="auto">
        <a:xfrm>
          <a:off x="656357" y="13812239"/>
          <a:ext cx="1352551" cy="491887"/>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80681</xdr:colOff>
      <xdr:row>12</xdr:row>
      <xdr:rowOff>226809</xdr:rowOff>
    </xdr:from>
    <xdr:to>
      <xdr:col>1</xdr:col>
      <xdr:colOff>1662545</xdr:colOff>
      <xdr:row>14</xdr:row>
      <xdr:rowOff>246255</xdr:rowOff>
    </xdr:to>
    <xdr:sp macro="" textlink="">
      <xdr:nvSpPr>
        <xdr:cNvPr id="10" name="AutoShape 843">
          <a:extLst>
            <a:ext uri="{FF2B5EF4-FFF2-40B4-BE49-F238E27FC236}">
              <a16:creationId xmlns:a16="http://schemas.microsoft.com/office/drawing/2014/main" id="{00000000-0008-0000-0500-00000A000000}"/>
            </a:ext>
          </a:extLst>
        </xdr:cNvPr>
        <xdr:cNvSpPr>
          <a:spLocks noChangeArrowheads="1"/>
        </xdr:cNvSpPr>
      </xdr:nvSpPr>
      <xdr:spPr bwMode="auto">
        <a:xfrm>
          <a:off x="246936" y="4965064"/>
          <a:ext cx="1581864" cy="795300"/>
        </a:xfrm>
        <a:prstGeom prst="wedgeRoundRectCallout">
          <a:avLst>
            <a:gd name="adj1" fmla="val -35129"/>
            <a:gd name="adj2" fmla="val -80824"/>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大気が冷えてきて</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露(</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つゆ</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)ができ始めるころ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272215</xdr:colOff>
      <xdr:row>21</xdr:row>
      <xdr:rowOff>229770</xdr:rowOff>
    </xdr:from>
    <xdr:to>
      <xdr:col>6</xdr:col>
      <xdr:colOff>1053265</xdr:colOff>
      <xdr:row>24</xdr:row>
      <xdr:rowOff>338629</xdr:rowOff>
    </xdr:to>
    <xdr:grpSp>
      <xdr:nvGrpSpPr>
        <xdr:cNvPr id="19" name="グループ化 18">
          <a:extLst>
            <a:ext uri="{FF2B5EF4-FFF2-40B4-BE49-F238E27FC236}">
              <a16:creationId xmlns:a16="http://schemas.microsoft.com/office/drawing/2014/main" id="{00000000-0008-0000-0500-000013000000}"/>
            </a:ext>
          </a:extLst>
        </xdr:cNvPr>
        <xdr:cNvGrpSpPr/>
      </xdr:nvGrpSpPr>
      <xdr:grpSpPr>
        <a:xfrm>
          <a:off x="7358815" y="8785941"/>
          <a:ext cx="2511879" cy="1251859"/>
          <a:chOff x="4963885" y="4974771"/>
          <a:chExt cx="2511536" cy="1055915"/>
        </a:xfrm>
      </xdr:grpSpPr>
      <xdr:sp macro="" textlink="">
        <xdr:nvSpPr>
          <xdr:cNvPr id="18" name="AutoShape 843">
            <a:extLst>
              <a:ext uri="{FF2B5EF4-FFF2-40B4-BE49-F238E27FC236}">
                <a16:creationId xmlns:a16="http://schemas.microsoft.com/office/drawing/2014/main" id="{00000000-0008-0000-0500-000012000000}"/>
              </a:ext>
            </a:extLst>
          </xdr:cNvPr>
          <xdr:cNvSpPr>
            <a:spLocks noChangeArrowheads="1"/>
          </xdr:cNvSpPr>
        </xdr:nvSpPr>
        <xdr:spPr bwMode="auto">
          <a:xfrm>
            <a:off x="4963885" y="4974771"/>
            <a:ext cx="2511536" cy="1055915"/>
          </a:xfrm>
          <a:prstGeom prst="wedgeRoundRectCallout">
            <a:avLst>
              <a:gd name="adj1" fmla="val -26624"/>
              <a:gd name="adj2" fmla="val -10588"/>
              <a:gd name="adj3" fmla="val 16667"/>
            </a:avLst>
          </a:prstGeom>
          <a:solidFill>
            <a:srgbClr val="CCFFCC"/>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ヘチマの実の</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長さを計り、</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育ち方を観察</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してみましょ</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7" name="図 1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
            <a:lum/>
            <a:extLst>
              <a:ext uri="{28A0092B-C50C-407E-A947-70E740481C1C}">
                <a14:useLocalDpi xmlns:a14="http://schemas.microsoft.com/office/drawing/2010/main" val="0"/>
              </a:ext>
            </a:extLst>
          </a:blip>
          <a:srcRect/>
          <a:stretch>
            <a:fillRect/>
          </a:stretch>
        </xdr:blipFill>
        <xdr:spPr bwMode="auto">
          <a:xfrm>
            <a:off x="6223605" y="5094515"/>
            <a:ext cx="1089500" cy="827313"/>
          </a:xfrm>
          <a:prstGeom prst="rect">
            <a:avLst/>
          </a:prstGeom>
          <a:noFill/>
        </xdr:spPr>
      </xdr:pic>
    </xdr:grpSp>
    <xdr:clientData/>
  </xdr:twoCellAnchor>
  <xdr:twoCellAnchor>
    <xdr:from>
      <xdr:col>5</xdr:col>
      <xdr:colOff>186323</xdr:colOff>
      <xdr:row>16</xdr:row>
      <xdr:rowOff>3346</xdr:rowOff>
    </xdr:from>
    <xdr:to>
      <xdr:col>6</xdr:col>
      <xdr:colOff>1663687</xdr:colOff>
      <xdr:row>19</xdr:row>
      <xdr:rowOff>312454</xdr:rowOff>
    </xdr:to>
    <xdr:grpSp>
      <xdr:nvGrpSpPr>
        <xdr:cNvPr id="26" name="グループ化 25">
          <a:extLst>
            <a:ext uri="{FF2B5EF4-FFF2-40B4-BE49-F238E27FC236}">
              <a16:creationId xmlns:a16="http://schemas.microsoft.com/office/drawing/2014/main" id="{00000000-0008-0000-0500-00001A000000}"/>
            </a:ext>
          </a:extLst>
        </xdr:cNvPr>
        <xdr:cNvGrpSpPr/>
      </xdr:nvGrpSpPr>
      <xdr:grpSpPr>
        <a:xfrm>
          <a:off x="7272923" y="6436803"/>
          <a:ext cx="3208193" cy="1452108"/>
          <a:chOff x="315686" y="1652651"/>
          <a:chExt cx="3206876" cy="1188520"/>
        </a:xfrm>
        <a:solidFill>
          <a:srgbClr val="CCFFFF"/>
        </a:solidFill>
      </xdr:grpSpPr>
      <xdr:sp macro="" textlink="">
        <xdr:nvSpPr>
          <xdr:cNvPr id="24" name="AutoShape 244">
            <a:extLst>
              <a:ext uri="{FF2B5EF4-FFF2-40B4-BE49-F238E27FC236}">
                <a16:creationId xmlns:a16="http://schemas.microsoft.com/office/drawing/2014/main" id="{00000000-0008-0000-0500-000018000000}"/>
              </a:ext>
            </a:extLst>
          </xdr:cNvPr>
          <xdr:cNvSpPr>
            <a:spLocks noChangeArrowheads="1"/>
          </xdr:cNvSpPr>
        </xdr:nvSpPr>
        <xdr:spPr bwMode="auto">
          <a:xfrm>
            <a:off x="315686" y="1652651"/>
            <a:ext cx="3206876" cy="1188520"/>
          </a:xfrm>
          <a:prstGeom prst="wedgeRoundRectCallout">
            <a:avLst>
              <a:gd name="adj1" fmla="val -10907"/>
              <a:gd name="adj2" fmla="val -10132"/>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花粉の形や色は花</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によってまちまち</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です。</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顕微鏡(</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けん</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びきょう</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)でのぞい</a:t>
            </a: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てみましょう。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5" name="図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
            <a:lum bright="20000"/>
            <a:extLst>
              <a:ext uri="{28A0092B-C50C-407E-A947-70E740481C1C}">
                <a14:useLocalDpi xmlns:a14="http://schemas.microsoft.com/office/drawing/2010/main" val="0"/>
              </a:ext>
            </a:extLst>
          </a:blip>
          <a:srcRect/>
          <a:stretch>
            <a:fillRect/>
          </a:stretch>
        </xdr:blipFill>
        <xdr:spPr bwMode="auto">
          <a:xfrm>
            <a:off x="2096616" y="1752600"/>
            <a:ext cx="1283378" cy="992973"/>
          </a:xfrm>
          <a:prstGeom prst="rect">
            <a:avLst/>
          </a:prstGeom>
          <a:grpFill/>
        </xdr:spPr>
      </xdr:pic>
    </xdr:grpSp>
    <xdr:clientData/>
  </xdr:twoCellAnchor>
  <xdr:twoCellAnchor>
    <xdr:from>
      <xdr:col>1</xdr:col>
      <xdr:colOff>49041</xdr:colOff>
      <xdr:row>25</xdr:row>
      <xdr:rowOff>574965</xdr:rowOff>
    </xdr:from>
    <xdr:to>
      <xdr:col>2</xdr:col>
      <xdr:colOff>1478948</xdr:colOff>
      <xdr:row>29</xdr:row>
      <xdr:rowOff>210451</xdr:rowOff>
    </xdr:to>
    <xdr:grpSp>
      <xdr:nvGrpSpPr>
        <xdr:cNvPr id="29" name="グループ化 28">
          <a:extLst>
            <a:ext uri="{FF2B5EF4-FFF2-40B4-BE49-F238E27FC236}">
              <a16:creationId xmlns:a16="http://schemas.microsoft.com/office/drawing/2014/main" id="{00000000-0008-0000-0500-00001D000000}"/>
            </a:ext>
          </a:extLst>
        </xdr:cNvPr>
        <xdr:cNvGrpSpPr/>
      </xdr:nvGrpSpPr>
      <xdr:grpSpPr>
        <a:xfrm>
          <a:off x="212327" y="10655136"/>
          <a:ext cx="3160735" cy="1377201"/>
          <a:chOff x="8817428" y="5050972"/>
          <a:chExt cx="2772237" cy="1163855"/>
        </a:xfrm>
        <a:solidFill>
          <a:srgbClr val="CCFFFF"/>
        </a:solidFill>
      </xdr:grpSpPr>
      <xdr:sp macro="" textlink="">
        <xdr:nvSpPr>
          <xdr:cNvPr id="27" name="AutoShape 242">
            <a:extLst>
              <a:ext uri="{FF2B5EF4-FFF2-40B4-BE49-F238E27FC236}">
                <a16:creationId xmlns:a16="http://schemas.microsoft.com/office/drawing/2014/main" id="{00000000-0008-0000-0500-00001B000000}"/>
              </a:ext>
            </a:extLst>
          </xdr:cNvPr>
          <xdr:cNvSpPr>
            <a:spLocks noChangeArrowheads="1"/>
          </xdr:cNvSpPr>
        </xdr:nvSpPr>
        <xdr:spPr bwMode="auto">
          <a:xfrm>
            <a:off x="8817428" y="5050972"/>
            <a:ext cx="2772237" cy="1163855"/>
          </a:xfrm>
          <a:prstGeom prst="wedgeRoundRectCallout">
            <a:avLst>
              <a:gd name="adj1" fmla="val -1960"/>
              <a:gd name="adj2" fmla="val 12249"/>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このうずのように</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なった雲は台風で</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動き方にきま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りはあるので</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しょ</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うか。</a:t>
            </a:r>
          </a:p>
        </xdr:txBody>
      </xdr:sp>
      <xdr:pic>
        <xdr:nvPicPr>
          <xdr:cNvPr id="28" name="図 27">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313256" y="5223672"/>
            <a:ext cx="1157989" cy="858889"/>
          </a:xfrm>
          <a:prstGeom prst="rect">
            <a:avLst/>
          </a:prstGeom>
          <a:grpFill/>
        </xdr:spPr>
      </xdr:pic>
    </xdr:grpSp>
    <xdr:clientData/>
  </xdr:twoCellAnchor>
  <xdr:twoCellAnchor>
    <xdr:from>
      <xdr:col>5</xdr:col>
      <xdr:colOff>1133442</xdr:colOff>
      <xdr:row>6</xdr:row>
      <xdr:rowOff>218008</xdr:rowOff>
    </xdr:from>
    <xdr:to>
      <xdr:col>6</xdr:col>
      <xdr:colOff>1661552</xdr:colOff>
      <xdr:row>9</xdr:row>
      <xdr:rowOff>316978</xdr:rowOff>
    </xdr:to>
    <xdr:grpSp>
      <xdr:nvGrpSpPr>
        <xdr:cNvPr id="42" name="グループ化 41">
          <a:extLst>
            <a:ext uri="{FF2B5EF4-FFF2-40B4-BE49-F238E27FC236}">
              <a16:creationId xmlns:a16="http://schemas.microsoft.com/office/drawing/2014/main" id="{00000000-0008-0000-0500-00002A000000}"/>
            </a:ext>
          </a:extLst>
        </xdr:cNvPr>
        <xdr:cNvGrpSpPr/>
      </xdr:nvGrpSpPr>
      <xdr:grpSpPr>
        <a:xfrm>
          <a:off x="8220042" y="2406037"/>
          <a:ext cx="2258939" cy="1241970"/>
          <a:chOff x="10288593" y="3200400"/>
          <a:chExt cx="2258714" cy="1046027"/>
        </a:xfrm>
      </xdr:grpSpPr>
      <xdr:sp macro="" textlink="">
        <xdr:nvSpPr>
          <xdr:cNvPr id="41" name="AutoShape 1595">
            <a:extLst>
              <a:ext uri="{FF2B5EF4-FFF2-40B4-BE49-F238E27FC236}">
                <a16:creationId xmlns:a16="http://schemas.microsoft.com/office/drawing/2014/main" id="{00000000-0008-0000-0500-000029000000}"/>
              </a:ext>
            </a:extLst>
          </xdr:cNvPr>
          <xdr:cNvSpPr>
            <a:spLocks noChangeArrowheads="1"/>
          </xdr:cNvSpPr>
        </xdr:nvSpPr>
        <xdr:spPr bwMode="auto">
          <a:xfrm>
            <a:off x="10288593" y="3200400"/>
            <a:ext cx="2258714" cy="1046027"/>
          </a:xfrm>
          <a:prstGeom prst="wedgeRoundRectCallout">
            <a:avLst>
              <a:gd name="adj1" fmla="val -1320"/>
              <a:gd name="adj2" fmla="val -27447"/>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サクラの葉</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はどうなっ</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ているでし</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31" name="図 30" descr="RIMG0017">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4" cstate="print">
            <a:lum bright="20000"/>
            <a:extLst>
              <a:ext uri="{28A0092B-C50C-407E-A947-70E740481C1C}">
                <a14:useLocalDpi xmlns:a14="http://schemas.microsoft.com/office/drawing/2010/main" val="0"/>
              </a:ext>
            </a:extLst>
          </a:blip>
          <a:srcRect/>
          <a:stretch>
            <a:fillRect/>
          </a:stretch>
        </xdr:blipFill>
        <xdr:spPr bwMode="auto">
          <a:xfrm>
            <a:off x="11395109" y="3298372"/>
            <a:ext cx="1094343" cy="827314"/>
          </a:xfrm>
          <a:prstGeom prst="rect">
            <a:avLst/>
          </a:prstGeom>
          <a:noFill/>
        </xdr:spPr>
      </xdr:pic>
    </xdr:grpSp>
    <xdr:clientData/>
  </xdr:twoCellAnchor>
  <xdr:twoCellAnchor>
    <xdr:from>
      <xdr:col>3</xdr:col>
      <xdr:colOff>1288473</xdr:colOff>
      <xdr:row>22</xdr:row>
      <xdr:rowOff>249382</xdr:rowOff>
    </xdr:from>
    <xdr:to>
      <xdr:col>4</xdr:col>
      <xdr:colOff>1662547</xdr:colOff>
      <xdr:row>24</xdr:row>
      <xdr:rowOff>268122</xdr:rowOff>
    </xdr:to>
    <xdr:sp macro="" textlink="">
      <xdr:nvSpPr>
        <xdr:cNvPr id="34" name="AutoShape 843">
          <a:extLst>
            <a:ext uri="{FF2B5EF4-FFF2-40B4-BE49-F238E27FC236}">
              <a16:creationId xmlns:a16="http://schemas.microsoft.com/office/drawing/2014/main" id="{00000000-0008-0000-0500-000022000000}"/>
            </a:ext>
          </a:extLst>
        </xdr:cNvPr>
        <xdr:cNvSpPr>
          <a:spLocks noChangeArrowheads="1"/>
        </xdr:cNvSpPr>
      </xdr:nvSpPr>
      <xdr:spPr bwMode="auto">
        <a:xfrm>
          <a:off x="4918364" y="9282546"/>
          <a:ext cx="2105892" cy="794594"/>
        </a:xfrm>
        <a:prstGeom prst="wedgeRoundRectCallout">
          <a:avLst>
            <a:gd name="adj1" fmla="val -46223"/>
            <a:gd name="adj2" fmla="val -93205"/>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r>
            <a:rPr lang="ja-JP" altLang="ja-JP" sz="1400">
              <a:effectLst/>
              <a:latin typeface="BIZ UDゴシック" panose="020B0400000000000000" pitchFamily="49" charset="-128"/>
              <a:ea typeface="BIZ UDゴシック" panose="020B0400000000000000" pitchFamily="49" charset="-128"/>
              <a:cs typeface="+mn-cs"/>
            </a:rPr>
            <a:t>太陽が真東から昇って真西にしず</a:t>
          </a:r>
          <a:r>
            <a:rPr lang="ja-JP" altLang="en-US" sz="1400">
              <a:effectLst/>
              <a:latin typeface="BIZ UDゴシック" panose="020B0400000000000000" pitchFamily="49" charset="-128"/>
              <a:ea typeface="BIZ UDゴシック" panose="020B0400000000000000" pitchFamily="49" charset="-128"/>
              <a:cs typeface="+mn-cs"/>
            </a:rPr>
            <a:t>み、昼と夜の長さがほぼ同じ日です。</a:t>
          </a:r>
          <a:endParaRPr lang="ja-JP" altLang="ja-JP" sz="1400">
            <a:effectLst/>
            <a:latin typeface="BIZ UDゴシック" panose="020B0400000000000000" pitchFamily="49" charset="-128"/>
            <a:ea typeface="BIZ UDゴシック" panose="020B0400000000000000" pitchFamily="49" charset="-128"/>
          </a:endParaRPr>
        </a:p>
      </xdr:txBody>
    </xdr:sp>
    <xdr:clientData/>
  </xdr:twoCellAnchor>
  <xdr:twoCellAnchor>
    <xdr:from>
      <xdr:col>5</xdr:col>
      <xdr:colOff>442450</xdr:colOff>
      <xdr:row>11</xdr:row>
      <xdr:rowOff>138546</xdr:rowOff>
    </xdr:from>
    <xdr:to>
      <xdr:col>6</xdr:col>
      <xdr:colOff>1623553</xdr:colOff>
      <xdr:row>14</xdr:row>
      <xdr:rowOff>301545</xdr:rowOff>
    </xdr:to>
    <xdr:grpSp>
      <xdr:nvGrpSpPr>
        <xdr:cNvPr id="40" name="グループ化 39">
          <a:extLst>
            <a:ext uri="{FF2B5EF4-FFF2-40B4-BE49-F238E27FC236}">
              <a16:creationId xmlns:a16="http://schemas.microsoft.com/office/drawing/2014/main" id="{00000000-0008-0000-0500-000028000000}"/>
            </a:ext>
          </a:extLst>
        </xdr:cNvPr>
        <xdr:cNvGrpSpPr/>
      </xdr:nvGrpSpPr>
      <xdr:grpSpPr>
        <a:xfrm>
          <a:off x="7529050" y="4449289"/>
          <a:ext cx="2911932" cy="1305999"/>
          <a:chOff x="3624942" y="7946571"/>
          <a:chExt cx="3146457" cy="1046027"/>
        </a:xfrm>
      </xdr:grpSpPr>
      <xdr:sp macro="" textlink="">
        <xdr:nvSpPr>
          <xdr:cNvPr id="38" name="AutoShape 1595">
            <a:extLst>
              <a:ext uri="{FF2B5EF4-FFF2-40B4-BE49-F238E27FC236}">
                <a16:creationId xmlns:a16="http://schemas.microsoft.com/office/drawing/2014/main" id="{00000000-0008-0000-0500-000026000000}"/>
              </a:ext>
            </a:extLst>
          </xdr:cNvPr>
          <xdr:cNvSpPr>
            <a:spLocks noChangeArrowheads="1"/>
          </xdr:cNvSpPr>
        </xdr:nvSpPr>
        <xdr:spPr bwMode="auto">
          <a:xfrm>
            <a:off x="3624942" y="7946571"/>
            <a:ext cx="3146457" cy="1046027"/>
          </a:xfrm>
          <a:prstGeom prst="wedgeRoundRectCallout">
            <a:avLst>
              <a:gd name="adj1" fmla="val -1320"/>
              <a:gd name="adj2" fmla="val -27447"/>
              <a:gd name="adj3" fmla="val 16667"/>
            </a:avLst>
          </a:prstGeom>
          <a:solidFill>
            <a:srgbClr val="FFCCCC"/>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野原にバッタやコ</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オロギ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カマ</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キ</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リ</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の成虫が見られま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す。よく</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探して</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p>
        </xdr:txBody>
      </xdr:sp>
      <xdr:pic>
        <xdr:nvPicPr>
          <xdr:cNvPr id="39" name="図 38">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rcRect/>
          <a:stretch>
            <a:fillRect/>
          </a:stretch>
        </xdr:blipFill>
        <xdr:spPr bwMode="auto">
          <a:xfrm>
            <a:off x="5362046" y="8051888"/>
            <a:ext cx="1266095" cy="859258"/>
          </a:xfrm>
          <a:prstGeom prst="rect">
            <a:avLst/>
          </a:prstGeom>
          <a:noFill/>
        </xdr:spPr>
      </xdr:pic>
    </xdr:grpSp>
    <xdr:clientData/>
  </xdr:twoCellAnchor>
  <xdr:twoCellAnchor>
    <xdr:from>
      <xdr:col>1</xdr:col>
      <xdr:colOff>113970</xdr:colOff>
      <xdr:row>43</xdr:row>
      <xdr:rowOff>38582</xdr:rowOff>
    </xdr:from>
    <xdr:to>
      <xdr:col>3</xdr:col>
      <xdr:colOff>1475772</xdr:colOff>
      <xdr:row>49</xdr:row>
      <xdr:rowOff>154328</xdr:rowOff>
    </xdr:to>
    <xdr:sp macro="" textlink="">
      <xdr:nvSpPr>
        <xdr:cNvPr id="47" name="AutoShape 194">
          <a:extLst>
            <a:ext uri="{FF2B5EF4-FFF2-40B4-BE49-F238E27FC236}">
              <a16:creationId xmlns:a16="http://schemas.microsoft.com/office/drawing/2014/main" id="{00000000-0008-0000-0500-00002F000000}"/>
            </a:ext>
          </a:extLst>
        </xdr:cNvPr>
        <xdr:cNvSpPr>
          <a:spLocks noChangeArrowheads="1"/>
        </xdr:cNvSpPr>
      </xdr:nvSpPr>
      <xdr:spPr bwMode="auto">
        <a:xfrm>
          <a:off x="277945" y="15741569"/>
          <a:ext cx="4814916" cy="2160607"/>
        </a:xfrm>
        <a:prstGeom prst="wedgeRectCallout">
          <a:avLst>
            <a:gd name="adj1" fmla="val -38822"/>
            <a:gd name="adj2" fmla="val 2148"/>
          </a:avLst>
        </a:prstGeom>
        <a:solidFill>
          <a:srgbClr val="CCFF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５年生「植物の発芽</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成長</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結実」</a:t>
          </a:r>
        </a:p>
        <a:p>
          <a:pPr marL="0" marR="0" indent="114300" algn="just" defTabSz="914400" eaLnBrk="1" fontAlgn="auto" latinLnBrk="0" hangingPunct="1">
            <a:lnSpc>
              <a:spcPct val="100000"/>
            </a:lnSpc>
            <a:spcBef>
              <a:spcPts val="0"/>
            </a:spcBef>
            <a:spcAft>
              <a:spcPts val="0"/>
            </a:spcAft>
            <a:buClrTx/>
            <a:buSzTx/>
            <a:buFontTx/>
            <a:buNone/>
            <a:tabLst/>
            <a:defRPr/>
          </a:pP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ペットボトルで簡易顕微鏡を作ることができます。</a:t>
          </a:r>
          <a:r>
            <a:rPr lang="ja-JP" altLang="ja-JP" sz="1600">
              <a:effectLst/>
              <a:latin typeface="UD デジタル 教科書体 NK-R" panose="02020400000000000000" pitchFamily="18" charset="-128"/>
              <a:ea typeface="UD デジタル 教科書体 NK-R" panose="02020400000000000000" pitchFamily="18" charset="-128"/>
              <a:cs typeface="+mn-cs"/>
            </a:rPr>
            <a:t>観察したいものをペット</a:t>
          </a:r>
          <a:r>
            <a:rPr lang="ja-JP" altLang="en-US" sz="1600">
              <a:effectLst/>
              <a:latin typeface="UD デジタル 教科書体 NK-R" panose="02020400000000000000" pitchFamily="18" charset="-128"/>
              <a:ea typeface="UD デジタル 教科書体 NK-R" panose="02020400000000000000" pitchFamily="18" charset="-128"/>
              <a:cs typeface="+mn-cs"/>
            </a:rPr>
            <a:t>ボトルの口の部分にセロハンテープで貼り付け、キャップをねじってピントを合わせます。</a:t>
          </a:r>
          <a:endParaRPr lang="ja-JP" altLang="ja-JP" sz="1600">
            <a:effectLst/>
            <a:latin typeface="UD デジタル 教科書体 NK-R" panose="02020400000000000000" pitchFamily="18" charset="-128"/>
            <a:ea typeface="UD デジタル 教科書体 NK-R" panose="02020400000000000000" pitchFamily="18" charset="-128"/>
          </a:endParaRPr>
        </a:p>
        <a:p>
          <a:pPr indent="114300" algn="just">
            <a:spcAft>
              <a:spcPts val="0"/>
            </a:spcAft>
          </a:pP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あらかじめピントを合わせて児童に配布することで、じっくり観察する時間を設けることができます。</a:t>
          </a:r>
          <a:endParaRPr lang="en-US" altLang="ja-JP"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indent="114300" algn="just">
            <a:spcAft>
              <a:spcPts val="0"/>
            </a:spcAft>
          </a:pPr>
          <a:r>
            <a:rPr lang="en-US" altLang="ja-JP"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直接、太陽をのぞかないこと</a:t>
          </a:r>
          <a:endParaRPr lang="en-US" altLang="ja-JP"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3</xdr:col>
      <xdr:colOff>126622</xdr:colOff>
      <xdr:row>7</xdr:row>
      <xdr:rowOff>7275</xdr:rowOff>
    </xdr:from>
    <xdr:to>
      <xdr:col>4</xdr:col>
      <xdr:colOff>1437410</xdr:colOff>
      <xdr:row>9</xdr:row>
      <xdr:rowOff>318714</xdr:rowOff>
    </xdr:to>
    <xdr:sp macro="" textlink="">
      <xdr:nvSpPr>
        <xdr:cNvPr id="66" name="AutoShape 257">
          <a:extLst>
            <a:ext uri="{FF2B5EF4-FFF2-40B4-BE49-F238E27FC236}">
              <a16:creationId xmlns:a16="http://schemas.microsoft.com/office/drawing/2014/main" id="{00000000-0008-0000-0500-000042000000}"/>
            </a:ext>
          </a:extLst>
        </xdr:cNvPr>
        <xdr:cNvSpPr>
          <a:spLocks noChangeArrowheads="1"/>
        </xdr:cNvSpPr>
      </xdr:nvSpPr>
      <xdr:spPr bwMode="auto">
        <a:xfrm>
          <a:off x="3756513" y="2598075"/>
          <a:ext cx="3042606" cy="1087294"/>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９</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長月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ながつき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秋になり，夜が長くなる月「夜長月（よながづき）」を意味しているという説が有力です。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1707263</xdr:colOff>
      <xdr:row>42</xdr:row>
      <xdr:rowOff>86811</xdr:rowOff>
    </xdr:from>
    <xdr:to>
      <xdr:col>7</xdr:col>
      <xdr:colOff>1659038</xdr:colOff>
      <xdr:row>49</xdr:row>
      <xdr:rowOff>202255</xdr:rowOff>
    </xdr:to>
    <xdr:grpSp>
      <xdr:nvGrpSpPr>
        <xdr:cNvPr id="16" name="グループ化 15">
          <a:extLst>
            <a:ext uri="{FF2B5EF4-FFF2-40B4-BE49-F238E27FC236}">
              <a16:creationId xmlns:a16="http://schemas.microsoft.com/office/drawing/2014/main" id="{00000000-0008-0000-0500-000010000000}"/>
            </a:ext>
          </a:extLst>
        </xdr:cNvPr>
        <xdr:cNvGrpSpPr/>
      </xdr:nvGrpSpPr>
      <xdr:grpSpPr>
        <a:xfrm>
          <a:off x="10524692" y="16382725"/>
          <a:ext cx="1682603" cy="2542959"/>
          <a:chOff x="9684151" y="15712633"/>
          <a:chExt cx="1440703" cy="2218178"/>
        </a:xfrm>
      </xdr:grpSpPr>
      <xdr:pic>
        <xdr:nvPicPr>
          <xdr:cNvPr id="9" name="図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rightnessContrast bright="20000"/>
                    </a14:imgEffect>
                  </a14:imgLayer>
                </a14:imgProps>
              </a:ext>
            </a:extLst>
          </a:blip>
          <a:stretch>
            <a:fillRect/>
          </a:stretch>
        </xdr:blipFill>
        <xdr:spPr>
          <a:xfrm>
            <a:off x="9684151" y="15712633"/>
            <a:ext cx="1440703" cy="1080000"/>
          </a:xfrm>
          <a:prstGeom prst="rect">
            <a:avLst/>
          </a:prstGeom>
        </xdr:spPr>
      </xdr:pic>
      <xdr:pic>
        <xdr:nvPicPr>
          <xdr:cNvPr id="11" name="図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9">
            <a:extLst>
              <a:ext uri="{BEBA8EAE-BF5A-486C-A8C5-ECC9F3942E4B}">
                <a14:imgProps xmlns:a14="http://schemas.microsoft.com/office/drawing/2010/main">
                  <a14:imgLayer r:embed="rId10">
                    <a14:imgEffect>
                      <a14:brightnessContrast bright="20000"/>
                    </a14:imgEffect>
                  </a14:imgLayer>
                </a14:imgProps>
              </a:ext>
            </a:extLst>
          </a:blip>
          <a:stretch>
            <a:fillRect/>
          </a:stretch>
        </xdr:blipFill>
        <xdr:spPr>
          <a:xfrm>
            <a:off x="9684151" y="16850811"/>
            <a:ext cx="1440703" cy="1080000"/>
          </a:xfrm>
          <a:prstGeom prst="rect">
            <a:avLst/>
          </a:prstGeom>
        </xdr:spPr>
      </xdr:pic>
    </xdr:grpSp>
    <xdr:clientData/>
  </xdr:twoCellAnchor>
  <xdr:twoCellAnchor>
    <xdr:from>
      <xdr:col>3</xdr:col>
      <xdr:colOff>1003140</xdr:colOff>
      <xdr:row>42</xdr:row>
      <xdr:rowOff>9647</xdr:rowOff>
    </xdr:from>
    <xdr:to>
      <xdr:col>6</xdr:col>
      <xdr:colOff>1533646</xdr:colOff>
      <xdr:row>49</xdr:row>
      <xdr:rowOff>289353</xdr:rowOff>
    </xdr:to>
    <xdr:grpSp>
      <xdr:nvGrpSpPr>
        <xdr:cNvPr id="32" name="グループ化 31">
          <a:extLst>
            <a:ext uri="{FF2B5EF4-FFF2-40B4-BE49-F238E27FC236}">
              <a16:creationId xmlns:a16="http://schemas.microsoft.com/office/drawing/2014/main" id="{00000000-0008-0000-0500-000020000000}"/>
            </a:ext>
          </a:extLst>
        </xdr:cNvPr>
        <xdr:cNvGrpSpPr/>
      </xdr:nvGrpSpPr>
      <xdr:grpSpPr>
        <a:xfrm>
          <a:off x="4628083" y="16305561"/>
          <a:ext cx="5722992" cy="2707221"/>
          <a:chOff x="4614933" y="15684646"/>
          <a:chExt cx="5187623" cy="2251510"/>
        </a:xfrm>
      </xdr:grpSpPr>
      <xdr:grpSp>
        <xdr:nvGrpSpPr>
          <xdr:cNvPr id="8" name="グループ化 7">
            <a:extLst>
              <a:ext uri="{FF2B5EF4-FFF2-40B4-BE49-F238E27FC236}">
                <a16:creationId xmlns:a16="http://schemas.microsoft.com/office/drawing/2014/main" id="{00000000-0008-0000-0500-000008000000}"/>
              </a:ext>
            </a:extLst>
          </xdr:cNvPr>
          <xdr:cNvGrpSpPr/>
        </xdr:nvGrpSpPr>
        <xdr:grpSpPr>
          <a:xfrm>
            <a:off x="5166994" y="15722125"/>
            <a:ext cx="4635562" cy="2214031"/>
            <a:chOff x="3611345" y="16583807"/>
            <a:chExt cx="4659247" cy="2232239"/>
          </a:xfrm>
        </xdr:grpSpPr>
        <xdr:pic>
          <xdr:nvPicPr>
            <xdr:cNvPr id="2" name="図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1">
              <a:extLst>
                <a:ext uri="{BEBA8EAE-BF5A-486C-A8C5-ECC9F3942E4B}">
                  <a14:imgProps xmlns:a14="http://schemas.microsoft.com/office/drawing/2010/main">
                    <a14:imgLayer r:embed="rId12">
                      <a14:imgEffect>
                        <a14:brightnessContrast bright="20000"/>
                      </a14:imgEffect>
                    </a14:imgLayer>
                  </a14:imgProps>
                </a:ext>
              </a:extLst>
            </a:blip>
            <a:stretch>
              <a:fillRect/>
            </a:stretch>
          </xdr:blipFill>
          <xdr:spPr>
            <a:xfrm>
              <a:off x="3628961" y="16585246"/>
              <a:ext cx="1476658" cy="1136610"/>
            </a:xfrm>
            <a:prstGeom prst="rect">
              <a:avLst/>
            </a:prstGeom>
          </xdr:spPr>
        </xdr:pic>
        <xdr:pic>
          <xdr:nvPicPr>
            <xdr:cNvPr id="3" name="図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3">
              <a:extLst>
                <a:ext uri="{BEBA8EAE-BF5A-486C-A8C5-ECC9F3942E4B}">
                  <a14:imgProps xmlns:a14="http://schemas.microsoft.com/office/drawing/2010/main">
                    <a14:imgLayer r:embed="rId14">
                      <a14:imgEffect>
                        <a14:brightnessContrast bright="20000"/>
                      </a14:imgEffect>
                    </a14:imgLayer>
                  </a14:imgProps>
                </a:ext>
              </a:extLst>
            </a:blip>
            <a:stretch>
              <a:fillRect/>
            </a:stretch>
          </xdr:blipFill>
          <xdr:spPr>
            <a:xfrm>
              <a:off x="5224704" y="16590689"/>
              <a:ext cx="1495741" cy="1147497"/>
            </a:xfrm>
            <a:prstGeom prst="rect">
              <a:avLst/>
            </a:prstGeom>
          </xdr:spPr>
        </xdr:pic>
        <xdr:pic>
          <xdr:nvPicPr>
            <xdr:cNvPr id="4" name="図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brightnessContrast bright="20000"/>
                      </a14:imgEffect>
                    </a14:imgLayer>
                  </a14:imgProps>
                </a:ext>
              </a:extLst>
            </a:blip>
            <a:stretch>
              <a:fillRect/>
            </a:stretch>
          </xdr:blipFill>
          <xdr:spPr>
            <a:xfrm>
              <a:off x="6809209" y="16583807"/>
              <a:ext cx="1441706" cy="1113552"/>
            </a:xfrm>
            <a:prstGeom prst="rect">
              <a:avLst/>
            </a:prstGeom>
          </xdr:spPr>
        </xdr:pic>
        <xdr:pic>
          <xdr:nvPicPr>
            <xdr:cNvPr id="5" name="図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brightnessContrast bright="20000"/>
                      </a14:imgEffect>
                    </a14:imgLayer>
                  </a14:imgProps>
                </a:ext>
              </a:extLst>
            </a:blip>
            <a:stretch>
              <a:fillRect/>
            </a:stretch>
          </xdr:blipFill>
          <xdr:spPr>
            <a:xfrm>
              <a:off x="3611345" y="17701732"/>
              <a:ext cx="1490241" cy="1114314"/>
            </a:xfrm>
            <a:prstGeom prst="rect">
              <a:avLst/>
            </a:prstGeom>
          </xdr:spPr>
        </xdr:pic>
        <xdr:pic>
          <xdr:nvPicPr>
            <xdr:cNvPr id="6" name="図 5">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brightnessContrast bright="20000"/>
                      </a14:imgEffect>
                    </a14:imgLayer>
                  </a14:imgProps>
                </a:ext>
              </a:extLst>
            </a:blip>
            <a:stretch>
              <a:fillRect/>
            </a:stretch>
          </xdr:blipFill>
          <xdr:spPr>
            <a:xfrm>
              <a:off x="5188452" y="17718892"/>
              <a:ext cx="1540801" cy="1080825"/>
            </a:xfrm>
            <a:prstGeom prst="rect">
              <a:avLst/>
            </a:prstGeom>
          </xdr:spPr>
        </xdr:pic>
        <xdr:pic>
          <xdr:nvPicPr>
            <xdr:cNvPr id="7" name="図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brightnessContrast bright="20000"/>
                      </a14:imgEffect>
                    </a14:imgLayer>
                  </a14:imgProps>
                </a:ext>
              </a:extLst>
            </a:blip>
            <a:stretch>
              <a:fillRect/>
            </a:stretch>
          </xdr:blipFill>
          <xdr:spPr>
            <a:xfrm>
              <a:off x="6828887" y="17713333"/>
              <a:ext cx="1441705" cy="1094549"/>
            </a:xfrm>
            <a:prstGeom prst="rect">
              <a:avLst/>
            </a:prstGeom>
          </xdr:spPr>
        </xdr:pic>
      </xdr:grpSp>
      <xdr:sp macro="" textlink="">
        <xdr:nvSpPr>
          <xdr:cNvPr id="30" name="テキスト ボックス 29">
            <a:extLst>
              <a:ext uri="{FF2B5EF4-FFF2-40B4-BE49-F238E27FC236}">
                <a16:creationId xmlns:a16="http://schemas.microsoft.com/office/drawing/2014/main" id="{00000000-0008-0000-0500-00001E000000}"/>
              </a:ext>
            </a:extLst>
          </xdr:cNvPr>
          <xdr:cNvSpPr txBox="1"/>
        </xdr:nvSpPr>
        <xdr:spPr>
          <a:xfrm>
            <a:off x="4614933" y="15684646"/>
            <a:ext cx="954911" cy="443696"/>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a:solidFill>
                  <a:schemeClr val="tx1"/>
                </a:solidFill>
                <a:latin typeface="UD デジタル 教科書体 NK-R" panose="02020400000000000000" pitchFamily="18" charset="-128"/>
                <a:ea typeface="UD デジタル 教科書体 NK-R" panose="02020400000000000000" pitchFamily="18" charset="-128"/>
              </a:rPr>
              <a:t>作り方</a:t>
            </a:r>
          </a:p>
        </xdr:txBody>
      </xdr:sp>
    </xdr:grpSp>
    <xdr:clientData/>
  </xdr:twoCellAnchor>
  <xdr:twoCellAnchor>
    <xdr:from>
      <xdr:col>1</xdr:col>
      <xdr:colOff>83221</xdr:colOff>
      <xdr:row>31</xdr:row>
      <xdr:rowOff>28206</xdr:rowOff>
    </xdr:from>
    <xdr:to>
      <xdr:col>3</xdr:col>
      <xdr:colOff>314922</xdr:colOff>
      <xdr:row>34</xdr:row>
      <xdr:rowOff>327298</xdr:rowOff>
    </xdr:to>
    <xdr:grpSp>
      <xdr:nvGrpSpPr>
        <xdr:cNvPr id="56" name="グループ化 55">
          <a:extLst>
            <a:ext uri="{FF2B5EF4-FFF2-40B4-BE49-F238E27FC236}">
              <a16:creationId xmlns:a16="http://schemas.microsoft.com/office/drawing/2014/main" id="{00000000-0008-0000-0500-000038000000}"/>
            </a:ext>
          </a:extLst>
        </xdr:cNvPr>
        <xdr:cNvGrpSpPr/>
      </xdr:nvGrpSpPr>
      <xdr:grpSpPr>
        <a:xfrm>
          <a:off x="246507" y="12612092"/>
          <a:ext cx="3693358" cy="1442092"/>
          <a:chOff x="1608642" y="3233058"/>
          <a:chExt cx="3681816" cy="1110252"/>
        </a:xfrm>
      </xdr:grpSpPr>
      <xdr:sp macro="" textlink="">
        <xdr:nvSpPr>
          <xdr:cNvPr id="57" name="AutoShape 861">
            <a:extLst>
              <a:ext uri="{FF2B5EF4-FFF2-40B4-BE49-F238E27FC236}">
                <a16:creationId xmlns:a16="http://schemas.microsoft.com/office/drawing/2014/main" id="{00000000-0008-0000-0500-000039000000}"/>
              </a:ext>
            </a:extLst>
          </xdr:cNvPr>
          <xdr:cNvSpPr>
            <a:spLocks noChangeArrowheads="1"/>
          </xdr:cNvSpPr>
        </xdr:nvSpPr>
        <xdr:spPr bwMode="auto">
          <a:xfrm>
            <a:off x="1608642" y="3233058"/>
            <a:ext cx="3681816" cy="1110252"/>
          </a:xfrm>
          <a:prstGeom prst="wedgeRoundRectCallout">
            <a:avLst>
              <a:gd name="adj1" fmla="val -24907"/>
              <a:gd name="adj2" fmla="val -33195"/>
              <a:gd name="adj3" fmla="val 16667"/>
            </a:avLst>
          </a:prstGeom>
          <a:solidFill>
            <a:srgbClr val="FFCCCC"/>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野原にはいろいろなこん</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虫の鳴き声が聞こえます。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どんな鳴き声が聞こえる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か</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、探し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に行ってみま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しょう。</a:t>
            </a:r>
          </a:p>
        </xdr:txBody>
      </xdr:sp>
      <xdr:pic>
        <xdr:nvPicPr>
          <xdr:cNvPr id="67" name="図 6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3897086" y="3315746"/>
            <a:ext cx="1230086" cy="948824"/>
          </a:xfrm>
          <a:prstGeom prst="rect">
            <a:avLst/>
          </a:prstGeom>
          <a:noFill/>
        </xdr:spPr>
      </xdr:pic>
    </xdr:grpSp>
    <xdr:clientData/>
  </xdr:twoCellAnchor>
  <xdr:twoCellAnchor>
    <xdr:from>
      <xdr:col>3</xdr:col>
      <xdr:colOff>277093</xdr:colOff>
      <xdr:row>11</xdr:row>
      <xdr:rowOff>27710</xdr:rowOff>
    </xdr:from>
    <xdr:to>
      <xdr:col>5</xdr:col>
      <xdr:colOff>249384</xdr:colOff>
      <xdr:row>14</xdr:row>
      <xdr:rowOff>309997</xdr:rowOff>
    </xdr:to>
    <xdr:grpSp>
      <xdr:nvGrpSpPr>
        <xdr:cNvPr id="20" name="グループ化 19">
          <a:extLst>
            <a:ext uri="{FF2B5EF4-FFF2-40B4-BE49-F238E27FC236}">
              <a16:creationId xmlns:a16="http://schemas.microsoft.com/office/drawing/2014/main" id="{00000000-0008-0000-0500-000014000000}"/>
            </a:ext>
          </a:extLst>
        </xdr:cNvPr>
        <xdr:cNvGrpSpPr/>
      </xdr:nvGrpSpPr>
      <xdr:grpSpPr>
        <a:xfrm>
          <a:off x="3902036" y="4338453"/>
          <a:ext cx="3433948" cy="1425287"/>
          <a:chOff x="7332960" y="4292277"/>
          <a:chExt cx="3542378" cy="1233427"/>
        </a:xfrm>
      </xdr:grpSpPr>
      <xdr:grpSp>
        <xdr:nvGrpSpPr>
          <xdr:cNvPr id="13" name="グループ化 12">
            <a:extLst>
              <a:ext uri="{FF2B5EF4-FFF2-40B4-BE49-F238E27FC236}">
                <a16:creationId xmlns:a16="http://schemas.microsoft.com/office/drawing/2014/main" id="{00000000-0008-0000-0500-00000D000000}"/>
              </a:ext>
            </a:extLst>
          </xdr:cNvPr>
          <xdr:cNvGrpSpPr/>
        </xdr:nvGrpSpPr>
        <xdr:grpSpPr>
          <a:xfrm>
            <a:off x="7332960" y="4292277"/>
            <a:ext cx="3542378" cy="1130945"/>
            <a:chOff x="308401" y="8172210"/>
            <a:chExt cx="3835198" cy="1199683"/>
          </a:xfrm>
        </xdr:grpSpPr>
        <xdr:sp macro="" textlink="">
          <xdr:nvSpPr>
            <xdr:cNvPr id="21" name="AutoShape 843">
              <a:extLst>
                <a:ext uri="{FF2B5EF4-FFF2-40B4-BE49-F238E27FC236}">
                  <a16:creationId xmlns:a16="http://schemas.microsoft.com/office/drawing/2014/main" id="{00000000-0008-0000-0500-000015000000}"/>
                </a:ext>
              </a:extLst>
            </xdr:cNvPr>
            <xdr:cNvSpPr>
              <a:spLocks noChangeArrowheads="1"/>
            </xdr:cNvSpPr>
          </xdr:nvSpPr>
          <xdr:spPr bwMode="auto">
            <a:xfrm>
              <a:off x="308401" y="8172210"/>
              <a:ext cx="3835198" cy="1199683"/>
            </a:xfrm>
            <a:prstGeom prst="wedgeRoundRectCallout">
              <a:avLst>
                <a:gd name="adj1" fmla="val -93326"/>
                <a:gd name="adj2" fmla="val -38141"/>
                <a:gd name="adj3" fmla="val 16667"/>
              </a:avLst>
            </a:prstGeom>
            <a:solidFill>
              <a:srgbClr val="FFCCFF"/>
            </a:solidFill>
            <a:ln w="6350">
              <a:solidFill>
                <a:srgbClr val="000000"/>
              </a:solidFill>
              <a:miter lim="800000"/>
              <a:headEnd/>
              <a:tailEnd/>
            </a:ln>
          </xdr:spPr>
          <xdr:txBody>
            <a:bodyPr rot="0" vert="horz" wrap="square" lIns="36000" tIns="8890" rIns="36000" bIns="8890" anchor="ctr" anchorCtr="0" upright="1">
              <a:noAutofit/>
            </a:bodyPr>
            <a:lstStyle/>
            <a:p>
              <a:endParaRPr lang="ja-JP" altLang="ja-JP" sz="1400">
                <a:effectLst/>
                <a:latin typeface="BIZ UDゴシック" panose="020B0400000000000000" pitchFamily="49" charset="-128"/>
                <a:ea typeface="BIZ UDゴシック" panose="020B0400000000000000" pitchFamily="49" charset="-128"/>
              </a:endParaRPr>
            </a:p>
          </xdr:txBody>
        </xdr:sp>
        <xdr:pic>
          <xdr:nvPicPr>
            <xdr:cNvPr id="22" name="図 21" descr="小P1150310">
              <a:extLst>
                <a:ext uri="{FF2B5EF4-FFF2-40B4-BE49-F238E27FC236}">
                  <a16:creationId xmlns:a16="http://schemas.microsoft.com/office/drawing/2014/main" id="{00000000-0008-0000-0500-000016000000}"/>
                </a:ext>
              </a:extLst>
            </xdr:cNvPr>
            <xdr:cNvPicPr>
              <a:picLocks noChangeAspect="1"/>
            </xdr:cNvPicPr>
          </xdr:nvPicPr>
          <xdr:blipFill rotWithShape="1">
            <a:blip xmlns:r="http://schemas.openxmlformats.org/officeDocument/2006/relationships" r:embed="rId24">
              <a:extLst>
                <a:ext uri="{28A0092B-C50C-407E-A947-70E740481C1C}">
                  <a14:useLocalDpi xmlns:a14="http://schemas.microsoft.com/office/drawing/2010/main" val="0"/>
                </a:ext>
              </a:extLst>
            </a:blip>
            <a:srcRect l="26588" t="20511" r="15643" b="17664"/>
            <a:stretch/>
          </xdr:blipFill>
          <xdr:spPr bwMode="auto">
            <a:xfrm>
              <a:off x="2756140" y="8295386"/>
              <a:ext cx="1281334" cy="848585"/>
            </a:xfrm>
            <a:prstGeom prst="rect">
              <a:avLst/>
            </a:prstGeom>
            <a:noFill/>
          </xdr:spPr>
        </xdr:pic>
      </xdr:grpSp>
      <xdr:sp macro="" textlink="">
        <xdr:nvSpPr>
          <xdr:cNvPr id="44" name="テキスト ボックス 43">
            <a:extLst>
              <a:ext uri="{FF2B5EF4-FFF2-40B4-BE49-F238E27FC236}">
                <a16:creationId xmlns:a16="http://schemas.microsoft.com/office/drawing/2014/main" id="{00000000-0008-0000-0500-00002C000000}"/>
              </a:ext>
            </a:extLst>
          </xdr:cNvPr>
          <xdr:cNvSpPr txBox="1"/>
        </xdr:nvSpPr>
        <xdr:spPr>
          <a:xfrm>
            <a:off x="7416512" y="4347742"/>
            <a:ext cx="2137341" cy="1177962"/>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just" defTabSz="914400" eaLnBrk="1" fontAlgn="auto" latinLnBrk="0" hangingPunct="1">
              <a:lnSpc>
                <a:spcPct val="100000"/>
              </a:lnSpc>
              <a:spcBef>
                <a:spcPts val="0"/>
              </a:spcBef>
              <a:spcAft>
                <a:spcPts val="0"/>
              </a:spcAft>
              <a:buClrTx/>
              <a:buSzTx/>
              <a:buFontTx/>
              <a:buNone/>
              <a:tabLst/>
              <a:defRPr/>
            </a:pPr>
            <a:r>
              <a:rPr kumimoji="0" lang="ja-JP" altLang="en-US" sz="1400" b="0" i="0" u="none" strike="noStrike" kern="100" cap="none" spc="0" normalizeH="0" baseline="0" noProof="0">
                <a:ln>
                  <a:noFill/>
                </a:ln>
                <a:solidFill>
                  <a:sysClr val="windowText" lastClr="000000"/>
                </a:solidFill>
                <a:effectLst/>
                <a:uLnTx/>
                <a:uFillTx/>
                <a:latin typeface="BIZ UDゴシック" panose="020B0400000000000000" pitchFamily="49" charset="-128"/>
                <a:ea typeface="BIZ UDゴシック" panose="020B0400000000000000" pitchFamily="49" charset="-128"/>
                <a:cs typeface="Times New Roman" panose="02020603050405020304" pitchFamily="18" charset="0"/>
              </a:rPr>
              <a:t>６年生「月と太陽」で月の学習をするので、皆既月食と一緒にこの満月の観察もしてみてはいかがでしょうか。</a:t>
            </a:r>
            <a:endParaRPr kumimoji="0" lang="en-US" altLang="ja-JP" sz="1400" b="0" i="0" u="none" strike="noStrike" kern="100" cap="none" spc="0" normalizeH="0" baseline="0" noProof="0">
              <a:ln>
                <a:noFill/>
              </a:ln>
              <a:solidFill>
                <a:sysClr val="windowText" lastClr="000000"/>
              </a:solidFill>
              <a:effectLst/>
              <a:uLnTx/>
              <a:uFillTx/>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grpSp>
    <xdr:clientData/>
  </xdr:twoCellAnchor>
  <xdr:twoCellAnchor>
    <xdr:from>
      <xdr:col>2</xdr:col>
      <xdr:colOff>36110</xdr:colOff>
      <xdr:row>23</xdr:row>
      <xdr:rowOff>318654</xdr:rowOff>
    </xdr:from>
    <xdr:to>
      <xdr:col>2</xdr:col>
      <xdr:colOff>484909</xdr:colOff>
      <xdr:row>24</xdr:row>
      <xdr:rowOff>362703</xdr:rowOff>
    </xdr:to>
    <xdr:sp macro="" textlink="">
      <xdr:nvSpPr>
        <xdr:cNvPr id="75" name="楕円 74">
          <a:extLst>
            <a:ext uri="{FF2B5EF4-FFF2-40B4-BE49-F238E27FC236}">
              <a16:creationId xmlns:a16="http://schemas.microsoft.com/office/drawing/2014/main" id="{00000000-0008-0000-0500-00004B000000}"/>
            </a:ext>
          </a:extLst>
        </xdr:cNvPr>
        <xdr:cNvSpPr/>
      </xdr:nvSpPr>
      <xdr:spPr>
        <a:xfrm>
          <a:off x="1934183" y="9739745"/>
          <a:ext cx="448799" cy="431976"/>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27711</xdr:colOff>
      <xdr:row>8</xdr:row>
      <xdr:rowOff>383971</xdr:rowOff>
    </xdr:from>
    <xdr:to>
      <xdr:col>1</xdr:col>
      <xdr:colOff>427761</xdr:colOff>
      <xdr:row>9</xdr:row>
      <xdr:rowOff>380159</xdr:rowOff>
    </xdr:to>
    <xdr:grpSp>
      <xdr:nvGrpSpPr>
        <xdr:cNvPr id="79" name="グループ化 78">
          <a:extLst>
            <a:ext uri="{FF2B5EF4-FFF2-40B4-BE49-F238E27FC236}">
              <a16:creationId xmlns:a16="http://schemas.microsoft.com/office/drawing/2014/main" id="{00000000-0008-0000-0500-00004F000000}"/>
            </a:ext>
          </a:extLst>
        </xdr:cNvPr>
        <xdr:cNvGrpSpPr/>
      </xdr:nvGrpSpPr>
      <xdr:grpSpPr>
        <a:xfrm>
          <a:off x="190997" y="3334000"/>
          <a:ext cx="400050" cy="377188"/>
          <a:chOff x="6247761" y="5370137"/>
          <a:chExt cx="306161" cy="293453"/>
        </a:xfrm>
      </xdr:grpSpPr>
      <xdr:sp macro="" textlink="">
        <xdr:nvSpPr>
          <xdr:cNvPr id="80" name="楕円 79">
            <a:extLst>
              <a:ext uri="{FF2B5EF4-FFF2-40B4-BE49-F238E27FC236}">
                <a16:creationId xmlns:a16="http://schemas.microsoft.com/office/drawing/2014/main" id="{00000000-0008-0000-0500-000050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1" name="弦 80">
            <a:extLst>
              <a:ext uri="{FF2B5EF4-FFF2-40B4-BE49-F238E27FC236}">
                <a16:creationId xmlns:a16="http://schemas.microsoft.com/office/drawing/2014/main" id="{00000000-0008-0000-0500-000051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23499</xdr:colOff>
      <xdr:row>13</xdr:row>
      <xdr:rowOff>324968</xdr:rowOff>
    </xdr:from>
    <xdr:to>
      <xdr:col>2</xdr:col>
      <xdr:colOff>452123</xdr:colOff>
      <xdr:row>14</xdr:row>
      <xdr:rowOff>326422</xdr:rowOff>
    </xdr:to>
    <xdr:sp macro="" textlink="">
      <xdr:nvSpPr>
        <xdr:cNvPr id="83" name="楕円 82">
          <a:extLst>
            <a:ext uri="{FF2B5EF4-FFF2-40B4-BE49-F238E27FC236}">
              <a16:creationId xmlns:a16="http://schemas.microsoft.com/office/drawing/2014/main" id="{00000000-0008-0000-0500-000053000000}"/>
            </a:ext>
          </a:extLst>
        </xdr:cNvPr>
        <xdr:cNvSpPr/>
      </xdr:nvSpPr>
      <xdr:spPr>
        <a:xfrm>
          <a:off x="1921572" y="5451150"/>
          <a:ext cx="428624" cy="389381"/>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24437</xdr:colOff>
      <xdr:row>18</xdr:row>
      <xdr:rowOff>353076</xdr:rowOff>
    </xdr:from>
    <xdr:to>
      <xdr:col>1</xdr:col>
      <xdr:colOff>443537</xdr:colOff>
      <xdr:row>19</xdr:row>
      <xdr:rowOff>353076</xdr:rowOff>
    </xdr:to>
    <xdr:grpSp>
      <xdr:nvGrpSpPr>
        <xdr:cNvPr id="84" name="グループ化 83">
          <a:extLst>
            <a:ext uri="{FF2B5EF4-FFF2-40B4-BE49-F238E27FC236}">
              <a16:creationId xmlns:a16="http://schemas.microsoft.com/office/drawing/2014/main" id="{00000000-0008-0000-0500-000054000000}"/>
            </a:ext>
          </a:extLst>
        </xdr:cNvPr>
        <xdr:cNvGrpSpPr/>
      </xdr:nvGrpSpPr>
      <xdr:grpSpPr>
        <a:xfrm>
          <a:off x="187723" y="7548533"/>
          <a:ext cx="419100" cy="381000"/>
          <a:chOff x="5760162" y="5891057"/>
          <a:chExt cx="320237" cy="296088"/>
        </a:xfrm>
      </xdr:grpSpPr>
      <xdr:sp macro="" textlink="">
        <xdr:nvSpPr>
          <xdr:cNvPr id="85" name="楕円 84">
            <a:extLst>
              <a:ext uri="{FF2B5EF4-FFF2-40B4-BE49-F238E27FC236}">
                <a16:creationId xmlns:a16="http://schemas.microsoft.com/office/drawing/2014/main" id="{00000000-0008-0000-0500-000055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6" name="弦 85">
            <a:extLst>
              <a:ext uri="{FF2B5EF4-FFF2-40B4-BE49-F238E27FC236}">
                <a16:creationId xmlns:a16="http://schemas.microsoft.com/office/drawing/2014/main" id="{00000000-0008-0000-0500-000056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465860</xdr:colOff>
      <xdr:row>8</xdr:row>
      <xdr:rowOff>241760</xdr:rowOff>
    </xdr:from>
    <xdr:to>
      <xdr:col>1</xdr:col>
      <xdr:colOff>1662547</xdr:colOff>
      <xdr:row>9</xdr:row>
      <xdr:rowOff>380304</xdr:rowOff>
    </xdr:to>
    <xdr:sp macro="" textlink="">
      <xdr:nvSpPr>
        <xdr:cNvPr id="58" name="AutoShape 723">
          <a:extLst>
            <a:ext uri="{FF2B5EF4-FFF2-40B4-BE49-F238E27FC236}">
              <a16:creationId xmlns:a16="http://schemas.microsoft.com/office/drawing/2014/main" id="{00000000-0008-0000-0500-00003A000000}"/>
            </a:ext>
          </a:extLst>
        </xdr:cNvPr>
        <xdr:cNvSpPr>
          <a:spLocks noChangeArrowheads="1"/>
        </xdr:cNvSpPr>
      </xdr:nvSpPr>
      <xdr:spPr bwMode="auto">
        <a:xfrm>
          <a:off x="632115" y="3220487"/>
          <a:ext cx="1196687" cy="526472"/>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509153</xdr:colOff>
      <xdr:row>18</xdr:row>
      <xdr:rowOff>238991</xdr:rowOff>
    </xdr:from>
    <xdr:to>
      <xdr:col>2</xdr:col>
      <xdr:colOff>202621</xdr:colOff>
      <xdr:row>19</xdr:row>
      <xdr:rowOff>349878</xdr:rowOff>
    </xdr:to>
    <xdr:sp macro="" textlink="">
      <xdr:nvSpPr>
        <xdr:cNvPr id="59" name="AutoShape 723">
          <a:extLst>
            <a:ext uri="{FF2B5EF4-FFF2-40B4-BE49-F238E27FC236}">
              <a16:creationId xmlns:a16="http://schemas.microsoft.com/office/drawing/2014/main" id="{00000000-0008-0000-0500-00003B000000}"/>
            </a:ext>
          </a:extLst>
        </xdr:cNvPr>
        <xdr:cNvSpPr>
          <a:spLocks noChangeArrowheads="1"/>
        </xdr:cNvSpPr>
      </xdr:nvSpPr>
      <xdr:spPr bwMode="auto">
        <a:xfrm>
          <a:off x="675408" y="7512627"/>
          <a:ext cx="1425286" cy="498815"/>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41564</xdr:colOff>
      <xdr:row>21</xdr:row>
      <xdr:rowOff>41565</xdr:rowOff>
    </xdr:from>
    <xdr:to>
      <xdr:col>1</xdr:col>
      <xdr:colOff>1689389</xdr:colOff>
      <xdr:row>24</xdr:row>
      <xdr:rowOff>363683</xdr:rowOff>
    </xdr:to>
    <xdr:sp macro="" textlink="">
      <xdr:nvSpPr>
        <xdr:cNvPr id="55" name="AutoShape 2214">
          <a:extLst>
            <a:ext uri="{FF2B5EF4-FFF2-40B4-BE49-F238E27FC236}">
              <a16:creationId xmlns:a16="http://schemas.microsoft.com/office/drawing/2014/main" id="{00000000-0008-0000-0500-000037000000}"/>
            </a:ext>
          </a:extLst>
        </xdr:cNvPr>
        <xdr:cNvSpPr>
          <a:spLocks noChangeArrowheads="1"/>
        </xdr:cNvSpPr>
      </xdr:nvSpPr>
      <xdr:spPr bwMode="auto">
        <a:xfrm>
          <a:off x="207819" y="8686801"/>
          <a:ext cx="1647825" cy="1485900"/>
        </a:xfrm>
        <a:prstGeom prst="wedgeRoundRectCallout">
          <a:avLst>
            <a:gd name="adj1" fmla="val 4726"/>
            <a:gd name="adj2" fmla="val -11946"/>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土星が太陽と正反対の位置にくる「衝（しょう）」を迎え、真夜中の南から南西の空に見えます。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27710</xdr:colOff>
      <xdr:row>28</xdr:row>
      <xdr:rowOff>356265</xdr:rowOff>
    </xdr:from>
    <xdr:to>
      <xdr:col>3</xdr:col>
      <xdr:colOff>427760</xdr:colOff>
      <xdr:row>29</xdr:row>
      <xdr:rowOff>352453</xdr:rowOff>
    </xdr:to>
    <xdr:grpSp>
      <xdr:nvGrpSpPr>
        <xdr:cNvPr id="12" name="グループ化 11">
          <a:extLst>
            <a:ext uri="{FF2B5EF4-FFF2-40B4-BE49-F238E27FC236}">
              <a16:creationId xmlns:a16="http://schemas.microsoft.com/office/drawing/2014/main" id="{FD139493-829C-4E7E-AB14-07F92111A142}"/>
            </a:ext>
          </a:extLst>
        </xdr:cNvPr>
        <xdr:cNvGrpSpPr/>
      </xdr:nvGrpSpPr>
      <xdr:grpSpPr>
        <a:xfrm>
          <a:off x="3652653" y="11797151"/>
          <a:ext cx="400050" cy="377188"/>
          <a:chOff x="6247761" y="5370137"/>
          <a:chExt cx="306161" cy="293453"/>
        </a:xfrm>
      </xdr:grpSpPr>
      <xdr:sp macro="" textlink="">
        <xdr:nvSpPr>
          <xdr:cNvPr id="15" name="楕円 14">
            <a:extLst>
              <a:ext uri="{FF2B5EF4-FFF2-40B4-BE49-F238E27FC236}">
                <a16:creationId xmlns:a16="http://schemas.microsoft.com/office/drawing/2014/main" id="{A090D551-A62A-D620-1BE8-99E30AF16377}"/>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3" name="弦 22">
            <a:extLst>
              <a:ext uri="{FF2B5EF4-FFF2-40B4-BE49-F238E27FC236}">
                <a16:creationId xmlns:a16="http://schemas.microsoft.com/office/drawing/2014/main" id="{7D2267AA-8194-2D69-8E80-A5E851F59832}"/>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465859</xdr:colOff>
      <xdr:row>28</xdr:row>
      <xdr:rowOff>221674</xdr:rowOff>
    </xdr:from>
    <xdr:to>
      <xdr:col>3</xdr:col>
      <xdr:colOff>1662546</xdr:colOff>
      <xdr:row>29</xdr:row>
      <xdr:rowOff>360218</xdr:rowOff>
    </xdr:to>
    <xdr:sp macro="" textlink="">
      <xdr:nvSpPr>
        <xdr:cNvPr id="33" name="AutoShape 723">
          <a:extLst>
            <a:ext uri="{FF2B5EF4-FFF2-40B4-BE49-F238E27FC236}">
              <a16:creationId xmlns:a16="http://schemas.microsoft.com/office/drawing/2014/main" id="{AAD69727-3A46-476E-A02F-8CFC2481B919}"/>
            </a:ext>
          </a:extLst>
        </xdr:cNvPr>
        <xdr:cNvSpPr>
          <a:spLocks noChangeArrowheads="1"/>
        </xdr:cNvSpPr>
      </xdr:nvSpPr>
      <xdr:spPr bwMode="auto">
        <a:xfrm>
          <a:off x="4095750" y="11790219"/>
          <a:ext cx="1196687" cy="526472"/>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498762</xdr:colOff>
      <xdr:row>13</xdr:row>
      <xdr:rowOff>55418</xdr:rowOff>
    </xdr:from>
    <xdr:to>
      <xdr:col>3</xdr:col>
      <xdr:colOff>207818</xdr:colOff>
      <xdr:row>15</xdr:row>
      <xdr:rowOff>0</xdr:rowOff>
    </xdr:to>
    <xdr:sp macro="" textlink="">
      <xdr:nvSpPr>
        <xdr:cNvPr id="43" name="AutoShape 926">
          <a:extLst>
            <a:ext uri="{FF2B5EF4-FFF2-40B4-BE49-F238E27FC236}">
              <a16:creationId xmlns:a16="http://schemas.microsoft.com/office/drawing/2014/main" id="{2C3F473A-6CB0-497C-90D7-343162E9DBDA}"/>
            </a:ext>
          </a:extLst>
        </xdr:cNvPr>
        <xdr:cNvSpPr>
          <a:spLocks noChangeArrowheads="1"/>
        </xdr:cNvSpPr>
      </xdr:nvSpPr>
      <xdr:spPr bwMode="auto">
        <a:xfrm>
          <a:off x="2396835" y="5181600"/>
          <a:ext cx="1440874" cy="720436"/>
        </a:xfrm>
        <a:prstGeom prst="wedgeRoundRectCallout">
          <a:avLst>
            <a:gd name="adj1" fmla="val -36164"/>
            <a:gd name="adj2" fmla="val -65677"/>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36000" rIns="36000" bIns="36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日本全国で見ることができます。</a:t>
          </a:r>
        </a:p>
      </xdr:txBody>
    </xdr:sp>
    <xdr:clientData/>
  </xdr:twoCellAnchor>
  <xdr:twoCellAnchor editAs="oneCell">
    <xdr:from>
      <xdr:col>4</xdr:col>
      <xdr:colOff>41564</xdr:colOff>
      <xdr:row>26</xdr:row>
      <xdr:rowOff>139650</xdr:rowOff>
    </xdr:from>
    <xdr:to>
      <xdr:col>7</xdr:col>
      <xdr:colOff>1704109</xdr:colOff>
      <xdr:row>34</xdr:row>
      <xdr:rowOff>374073</xdr:rowOff>
    </xdr:to>
    <xdr:pic>
      <xdr:nvPicPr>
        <xdr:cNvPr id="89" name="図 88">
          <a:extLst>
            <a:ext uri="{FF2B5EF4-FFF2-40B4-BE49-F238E27FC236}">
              <a16:creationId xmlns:a16="http://schemas.microsoft.com/office/drawing/2014/main" id="{D18D9330-E1B2-7600-A763-BD0C61E03809}"/>
            </a:ext>
          </a:extLst>
        </xdr:cNvPr>
        <xdr:cNvPicPr>
          <a:picLocks noChangeAspect="1"/>
        </xdr:cNvPicPr>
      </xdr:nvPicPr>
      <xdr:blipFill>
        <a:blip xmlns:r="http://schemas.openxmlformats.org/officeDocument/2006/relationships" r:embed="rId25"/>
        <a:stretch>
          <a:fillRect/>
        </a:stretch>
      </xdr:blipFill>
      <xdr:spPr>
        <a:xfrm>
          <a:off x="5403273" y="10932341"/>
          <a:ext cx="6858000" cy="333784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13855</xdr:colOff>
      <xdr:row>12</xdr:row>
      <xdr:rowOff>126855</xdr:rowOff>
    </xdr:from>
    <xdr:to>
      <xdr:col>5</xdr:col>
      <xdr:colOff>13855</xdr:colOff>
      <xdr:row>14</xdr:row>
      <xdr:rowOff>329723</xdr:rowOff>
    </xdr:to>
    <xdr:sp macro="" textlink="">
      <xdr:nvSpPr>
        <xdr:cNvPr id="11" name="AutoShape 863">
          <a:extLst>
            <a:ext uri="{FF2B5EF4-FFF2-40B4-BE49-F238E27FC236}">
              <a16:creationId xmlns:a16="http://schemas.microsoft.com/office/drawing/2014/main" id="{00000000-0008-0000-0600-00000B000000}"/>
            </a:ext>
          </a:extLst>
        </xdr:cNvPr>
        <xdr:cNvSpPr>
          <a:spLocks noChangeArrowheads="1"/>
        </xdr:cNvSpPr>
      </xdr:nvSpPr>
      <xdr:spPr bwMode="auto">
        <a:xfrm>
          <a:off x="5375564" y="4865110"/>
          <a:ext cx="1731818" cy="978722"/>
        </a:xfrm>
        <a:prstGeom prst="wedgeRoundRectCallout">
          <a:avLst>
            <a:gd name="adj1" fmla="val -33008"/>
            <a:gd name="adj2" fmla="val -6804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8890" rIns="36000" bIns="8890" anchor="ctr" anchorCtr="0" upright="1">
          <a:noAutofit/>
        </a:bodyPr>
        <a:lstStyle/>
        <a:p>
          <a:pPr algn="l">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露(</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つゆ</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)が冷気(</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れいき</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)によってこおりそうになるころ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345322</xdr:colOff>
      <xdr:row>25</xdr:row>
      <xdr:rowOff>578422</xdr:rowOff>
    </xdr:from>
    <xdr:to>
      <xdr:col>2</xdr:col>
      <xdr:colOff>1630993</xdr:colOff>
      <xdr:row>29</xdr:row>
      <xdr:rowOff>342889</xdr:rowOff>
    </xdr:to>
    <xdr:grpSp>
      <xdr:nvGrpSpPr>
        <xdr:cNvPr id="14" name="グループ化 13">
          <a:extLst>
            <a:ext uri="{FF2B5EF4-FFF2-40B4-BE49-F238E27FC236}">
              <a16:creationId xmlns:a16="http://schemas.microsoft.com/office/drawing/2014/main" id="{00000000-0008-0000-0600-00000E000000}"/>
            </a:ext>
          </a:extLst>
        </xdr:cNvPr>
        <xdr:cNvGrpSpPr/>
      </xdr:nvGrpSpPr>
      <xdr:grpSpPr>
        <a:xfrm>
          <a:off x="508608" y="10658593"/>
          <a:ext cx="3016499" cy="1506182"/>
          <a:chOff x="8540610" y="9334042"/>
          <a:chExt cx="3058884" cy="1078712"/>
        </a:xfrm>
        <a:solidFill>
          <a:srgbClr val="FFCCCC"/>
        </a:solidFill>
      </xdr:grpSpPr>
      <xdr:sp macro="" textlink="">
        <xdr:nvSpPr>
          <xdr:cNvPr id="12" name="AutoShape 2272">
            <a:extLst>
              <a:ext uri="{FF2B5EF4-FFF2-40B4-BE49-F238E27FC236}">
                <a16:creationId xmlns:a16="http://schemas.microsoft.com/office/drawing/2014/main" id="{00000000-0008-0000-0600-00000C000000}"/>
              </a:ext>
            </a:extLst>
          </xdr:cNvPr>
          <xdr:cNvSpPr>
            <a:spLocks noChangeArrowheads="1"/>
          </xdr:cNvSpPr>
        </xdr:nvSpPr>
        <xdr:spPr bwMode="auto">
          <a:xfrm>
            <a:off x="8540610" y="9334042"/>
            <a:ext cx="3058884" cy="1078712"/>
          </a:xfrm>
          <a:prstGeom prst="wedgeRoundRectCallout">
            <a:avLst>
              <a:gd name="adj1" fmla="val -20391"/>
              <a:gd name="adj2" fmla="val -21529"/>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月末から</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11</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月はじ</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めごろになるとカブ</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トムシの幼虫はかな</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りの大きさになって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います。</a:t>
            </a:r>
          </a:p>
        </xdr:txBody>
      </xdr:sp>
      <xdr:pic>
        <xdr:nvPicPr>
          <xdr:cNvPr id="13" name="図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439399" y="9462031"/>
            <a:ext cx="1070159" cy="892629"/>
          </a:xfrm>
          <a:prstGeom prst="rect">
            <a:avLst/>
          </a:prstGeom>
          <a:grpFill/>
        </xdr:spPr>
      </xdr:pic>
    </xdr:grpSp>
    <xdr:clientData/>
  </xdr:twoCellAnchor>
  <xdr:twoCellAnchor>
    <xdr:from>
      <xdr:col>6</xdr:col>
      <xdr:colOff>71871</xdr:colOff>
      <xdr:row>16</xdr:row>
      <xdr:rowOff>113960</xdr:rowOff>
    </xdr:from>
    <xdr:to>
      <xdr:col>7</xdr:col>
      <xdr:colOff>1418979</xdr:colOff>
      <xdr:row>19</xdr:row>
      <xdr:rowOff>277155</xdr:rowOff>
    </xdr:to>
    <xdr:grpSp>
      <xdr:nvGrpSpPr>
        <xdr:cNvPr id="27" name="グループ化 26">
          <a:extLst>
            <a:ext uri="{FF2B5EF4-FFF2-40B4-BE49-F238E27FC236}">
              <a16:creationId xmlns:a16="http://schemas.microsoft.com/office/drawing/2014/main" id="{00000000-0008-0000-0600-00001B000000}"/>
            </a:ext>
          </a:extLst>
        </xdr:cNvPr>
        <xdr:cNvGrpSpPr/>
      </xdr:nvGrpSpPr>
      <xdr:grpSpPr>
        <a:xfrm>
          <a:off x="8889300" y="6547417"/>
          <a:ext cx="3077936" cy="1306195"/>
          <a:chOff x="3203326" y="5116286"/>
          <a:chExt cx="3077733" cy="1110252"/>
        </a:xfrm>
        <a:solidFill>
          <a:srgbClr val="CCFFCC"/>
        </a:solidFill>
      </xdr:grpSpPr>
      <xdr:sp macro="" textlink="">
        <xdr:nvSpPr>
          <xdr:cNvPr id="24" name="AutoShape 861">
            <a:extLst>
              <a:ext uri="{FF2B5EF4-FFF2-40B4-BE49-F238E27FC236}">
                <a16:creationId xmlns:a16="http://schemas.microsoft.com/office/drawing/2014/main" id="{00000000-0008-0000-0600-000018000000}"/>
              </a:ext>
            </a:extLst>
          </xdr:cNvPr>
          <xdr:cNvSpPr>
            <a:spLocks noChangeArrowheads="1"/>
          </xdr:cNvSpPr>
        </xdr:nvSpPr>
        <xdr:spPr bwMode="auto">
          <a:xfrm>
            <a:off x="3203326" y="5116286"/>
            <a:ext cx="3077733" cy="1110252"/>
          </a:xfrm>
          <a:prstGeom prst="wedgeRoundRectCallout">
            <a:avLst>
              <a:gd name="adj1" fmla="val -24907"/>
              <a:gd name="adj2" fmla="val -33195"/>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ヘチマの収穫時期</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です。全部とらず</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に少し残して、こ</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の後も観察してみ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6" name="図 25">
            <a:extLst>
              <a:ext uri="{FF2B5EF4-FFF2-40B4-BE49-F238E27FC236}">
                <a16:creationId xmlns:a16="http://schemas.microsoft.com/office/drawing/2014/main" id="{00000000-0008-0000-0600-00001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09456" y="5192485"/>
            <a:ext cx="1208314" cy="949390"/>
          </a:xfrm>
          <a:prstGeom prst="rect">
            <a:avLst/>
          </a:prstGeom>
          <a:grpFill/>
        </xdr:spPr>
      </xdr:pic>
    </xdr:grpSp>
    <xdr:clientData/>
  </xdr:twoCellAnchor>
  <xdr:twoCellAnchor>
    <xdr:from>
      <xdr:col>5</xdr:col>
      <xdr:colOff>55417</xdr:colOff>
      <xdr:row>22</xdr:row>
      <xdr:rowOff>83127</xdr:rowOff>
    </xdr:from>
    <xdr:to>
      <xdr:col>5</xdr:col>
      <xdr:colOff>1676400</xdr:colOff>
      <xdr:row>24</xdr:row>
      <xdr:rowOff>318655</xdr:rowOff>
    </xdr:to>
    <xdr:sp macro="" textlink="">
      <xdr:nvSpPr>
        <xdr:cNvPr id="33" name="AutoShape 863">
          <a:extLst>
            <a:ext uri="{FF2B5EF4-FFF2-40B4-BE49-F238E27FC236}">
              <a16:creationId xmlns:a16="http://schemas.microsoft.com/office/drawing/2014/main" id="{00000000-0008-0000-0600-000021000000}"/>
            </a:ext>
          </a:extLst>
        </xdr:cNvPr>
        <xdr:cNvSpPr>
          <a:spLocks noChangeArrowheads="1"/>
        </xdr:cNvSpPr>
      </xdr:nvSpPr>
      <xdr:spPr bwMode="auto">
        <a:xfrm>
          <a:off x="7148944" y="9116291"/>
          <a:ext cx="1620983" cy="1011382"/>
        </a:xfrm>
        <a:prstGeom prst="wedgeRoundRectCallout">
          <a:avLst>
            <a:gd name="adj1" fmla="val -34785"/>
            <a:gd name="adj2" fmla="val -6724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8890" rIns="36000" bIns="8890" anchor="ctr" anchorCtr="0" upright="1">
          <a:noAutofit/>
        </a:bodyPr>
        <a:lstStyle/>
        <a:p>
          <a:pPr algn="l">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露(</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つゆ</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)が冷気</a:t>
          </a:r>
        </a:p>
        <a:p>
          <a:pPr algn="l">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れいき</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)によっ</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て霜（しも）となってふり始める</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editAs="oneCell">
    <xdr:from>
      <xdr:col>1</xdr:col>
      <xdr:colOff>742950</xdr:colOff>
      <xdr:row>44</xdr:row>
      <xdr:rowOff>200025</xdr:rowOff>
    </xdr:from>
    <xdr:to>
      <xdr:col>4</xdr:col>
      <xdr:colOff>666750</xdr:colOff>
      <xdr:row>49</xdr:row>
      <xdr:rowOff>247650</xdr:rowOff>
    </xdr:to>
    <xdr:pic>
      <xdr:nvPicPr>
        <xdr:cNvPr id="15" name="図 14">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04875" y="16135350"/>
          <a:ext cx="5114925" cy="1752600"/>
        </a:xfrm>
        <a:prstGeom prst="rect">
          <a:avLst/>
        </a:prstGeom>
      </xdr:spPr>
    </xdr:pic>
    <xdr:clientData/>
  </xdr:twoCellAnchor>
  <xdr:twoCellAnchor>
    <xdr:from>
      <xdr:col>1</xdr:col>
      <xdr:colOff>107492</xdr:colOff>
      <xdr:row>42</xdr:row>
      <xdr:rowOff>342900</xdr:rowOff>
    </xdr:from>
    <xdr:to>
      <xdr:col>4</xdr:col>
      <xdr:colOff>1400175</xdr:colOff>
      <xdr:row>44</xdr:row>
      <xdr:rowOff>209551</xdr:rowOff>
    </xdr:to>
    <xdr:sp macro="" textlink="">
      <xdr:nvSpPr>
        <xdr:cNvPr id="30" name="AutoShape 203">
          <a:extLst>
            <a:ext uri="{FF2B5EF4-FFF2-40B4-BE49-F238E27FC236}">
              <a16:creationId xmlns:a16="http://schemas.microsoft.com/office/drawing/2014/main" id="{00000000-0008-0000-0600-00001E000000}"/>
            </a:ext>
          </a:extLst>
        </xdr:cNvPr>
        <xdr:cNvSpPr>
          <a:spLocks noChangeArrowheads="1"/>
        </xdr:cNvSpPr>
      </xdr:nvSpPr>
      <xdr:spPr bwMode="auto">
        <a:xfrm>
          <a:off x="269417" y="15554325"/>
          <a:ext cx="6493333" cy="590551"/>
        </a:xfrm>
        <a:prstGeom prst="wedgeRectCallout">
          <a:avLst>
            <a:gd name="adj1" fmla="val -16050"/>
            <a:gd name="adj2" fmla="val -16095"/>
          </a:avLst>
        </a:prstGeom>
        <a:solidFill>
          <a:srgbClr val="FFCCCC"/>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３年生「太陽と地面の様子」</a:t>
          </a:r>
        </a:p>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ペットボトルを利用した教具の工夫で</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効果的なグループ実験が行えます。</a:t>
          </a:r>
        </a:p>
      </xdr:txBody>
    </xdr:sp>
    <xdr:clientData/>
  </xdr:twoCellAnchor>
  <xdr:twoCellAnchor editAs="oneCell">
    <xdr:from>
      <xdr:col>5</xdr:col>
      <xdr:colOff>695325</xdr:colOff>
      <xdr:row>44</xdr:row>
      <xdr:rowOff>323850</xdr:rowOff>
    </xdr:from>
    <xdr:to>
      <xdr:col>7</xdr:col>
      <xdr:colOff>891925</xdr:colOff>
      <xdr:row>49</xdr:row>
      <xdr:rowOff>245947</xdr:rowOff>
    </xdr:to>
    <xdr:pic>
      <xdr:nvPicPr>
        <xdr:cNvPr id="22" name="図 21">
          <a:extLst>
            <a:ext uri="{FF2B5EF4-FFF2-40B4-BE49-F238E27FC236}">
              <a16:creationId xmlns:a16="http://schemas.microsoft.com/office/drawing/2014/main" id="{00000000-0008-0000-0600-00001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791450" y="16259175"/>
          <a:ext cx="3652270" cy="1646122"/>
        </a:xfrm>
        <a:prstGeom prst="rect">
          <a:avLst/>
        </a:prstGeom>
      </xdr:spPr>
    </xdr:pic>
    <xdr:clientData/>
  </xdr:twoCellAnchor>
  <xdr:twoCellAnchor>
    <xdr:from>
      <xdr:col>5</xdr:col>
      <xdr:colOff>28574</xdr:colOff>
      <xdr:row>42</xdr:row>
      <xdr:rowOff>38099</xdr:rowOff>
    </xdr:from>
    <xdr:to>
      <xdr:col>7</xdr:col>
      <xdr:colOff>1657349</xdr:colOff>
      <xdr:row>44</xdr:row>
      <xdr:rowOff>219075</xdr:rowOff>
    </xdr:to>
    <xdr:sp macro="" textlink="">
      <xdr:nvSpPr>
        <xdr:cNvPr id="32" name="AutoShape 206">
          <a:extLst>
            <a:ext uri="{FF2B5EF4-FFF2-40B4-BE49-F238E27FC236}">
              <a16:creationId xmlns:a16="http://schemas.microsoft.com/office/drawing/2014/main" id="{00000000-0008-0000-0600-000020000000}"/>
            </a:ext>
          </a:extLst>
        </xdr:cNvPr>
        <xdr:cNvSpPr>
          <a:spLocks noChangeArrowheads="1"/>
        </xdr:cNvSpPr>
      </xdr:nvSpPr>
      <xdr:spPr bwMode="auto">
        <a:xfrm>
          <a:off x="7124699" y="15249524"/>
          <a:ext cx="5095875" cy="904876"/>
        </a:xfrm>
        <a:prstGeom prst="wedgeRectCallout">
          <a:avLst>
            <a:gd name="adj1" fmla="val -9949"/>
            <a:gd name="adj2" fmla="val -31491"/>
          </a:avLst>
        </a:prstGeom>
        <a:solidFill>
          <a:srgbClr val="FFCC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６年生「土地のつくりと変化」</a:t>
          </a:r>
        </a:p>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雨どいが無くとも牛乳パックを利用して</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堆積実験</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を行う教具を手作りすることができます。</a:t>
          </a:r>
        </a:p>
      </xdr:txBody>
    </xdr:sp>
    <xdr:clientData/>
  </xdr:twoCellAnchor>
  <xdr:twoCellAnchor>
    <xdr:from>
      <xdr:col>1</xdr:col>
      <xdr:colOff>20781</xdr:colOff>
      <xdr:row>5</xdr:row>
      <xdr:rowOff>526581</xdr:rowOff>
    </xdr:from>
    <xdr:to>
      <xdr:col>2</xdr:col>
      <xdr:colOff>1205344</xdr:colOff>
      <xdr:row>9</xdr:row>
      <xdr:rowOff>180108</xdr:rowOff>
    </xdr:to>
    <xdr:sp macro="" textlink="">
      <xdr:nvSpPr>
        <xdr:cNvPr id="45" name="AutoShape 257">
          <a:extLst>
            <a:ext uri="{FF2B5EF4-FFF2-40B4-BE49-F238E27FC236}">
              <a16:creationId xmlns:a16="http://schemas.microsoft.com/office/drawing/2014/main" id="{00000000-0008-0000-0600-00002D000000}"/>
            </a:ext>
          </a:extLst>
        </xdr:cNvPr>
        <xdr:cNvSpPr>
          <a:spLocks noChangeArrowheads="1"/>
        </xdr:cNvSpPr>
      </xdr:nvSpPr>
      <xdr:spPr bwMode="auto">
        <a:xfrm>
          <a:off x="187036" y="2133708"/>
          <a:ext cx="2916381" cy="1413055"/>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神無月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かんなづき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全国の神様が出雲大社に集まり、各地の神様が留守になる月を意味しているという説が有力です。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27709</xdr:colOff>
      <xdr:row>13</xdr:row>
      <xdr:rowOff>360217</xdr:rowOff>
    </xdr:from>
    <xdr:to>
      <xdr:col>3</xdr:col>
      <xdr:colOff>456333</xdr:colOff>
      <xdr:row>14</xdr:row>
      <xdr:rowOff>369290</xdr:rowOff>
    </xdr:to>
    <xdr:sp macro="" textlink="">
      <xdr:nvSpPr>
        <xdr:cNvPr id="46" name="楕円 45">
          <a:extLst>
            <a:ext uri="{FF2B5EF4-FFF2-40B4-BE49-F238E27FC236}">
              <a16:creationId xmlns:a16="http://schemas.microsoft.com/office/drawing/2014/main" id="{00000000-0008-0000-0600-00002E000000}"/>
            </a:ext>
          </a:extLst>
        </xdr:cNvPr>
        <xdr:cNvSpPr/>
      </xdr:nvSpPr>
      <xdr:spPr>
        <a:xfrm>
          <a:off x="3657600" y="5486399"/>
          <a:ext cx="428624" cy="39700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659823</xdr:colOff>
      <xdr:row>29</xdr:row>
      <xdr:rowOff>245914</xdr:rowOff>
    </xdr:from>
    <xdr:to>
      <xdr:col>7</xdr:col>
      <xdr:colOff>1698048</xdr:colOff>
      <xdr:row>35</xdr:row>
      <xdr:rowOff>162788</xdr:rowOff>
    </xdr:to>
    <xdr:grpSp>
      <xdr:nvGrpSpPr>
        <xdr:cNvPr id="3" name="グループ化 2">
          <a:extLst>
            <a:ext uri="{FF2B5EF4-FFF2-40B4-BE49-F238E27FC236}">
              <a16:creationId xmlns:a16="http://schemas.microsoft.com/office/drawing/2014/main" id="{00000000-0008-0000-0600-000003000000}"/>
            </a:ext>
          </a:extLst>
        </xdr:cNvPr>
        <xdr:cNvGrpSpPr/>
      </xdr:nvGrpSpPr>
      <xdr:grpSpPr>
        <a:xfrm>
          <a:off x="4284766" y="12067800"/>
          <a:ext cx="7961539" cy="2202874"/>
          <a:chOff x="4219575" y="10772774"/>
          <a:chExt cx="7972425" cy="2209801"/>
        </a:xfrm>
      </xdr:grpSpPr>
      <xdr:sp macro="" textlink="">
        <xdr:nvSpPr>
          <xdr:cNvPr id="34" name="AutoShape 573">
            <a:extLst>
              <a:ext uri="{FF2B5EF4-FFF2-40B4-BE49-F238E27FC236}">
                <a16:creationId xmlns:a16="http://schemas.microsoft.com/office/drawing/2014/main" id="{00000000-0008-0000-0600-000022000000}"/>
              </a:ext>
            </a:extLst>
          </xdr:cNvPr>
          <xdr:cNvSpPr>
            <a:spLocks noChangeArrowheads="1"/>
          </xdr:cNvSpPr>
        </xdr:nvSpPr>
        <xdr:spPr bwMode="auto">
          <a:xfrm>
            <a:off x="4219575" y="10772774"/>
            <a:ext cx="7972425" cy="2209801"/>
          </a:xfrm>
          <a:prstGeom prst="rect">
            <a:avLst/>
          </a:prstGeom>
          <a:solidFill>
            <a:srgbClr val="CCFFFF"/>
          </a:solidFill>
          <a:ln w="9525">
            <a:solidFill>
              <a:srgbClr val="000000"/>
            </a:solidFill>
            <a:miter lim="800000"/>
            <a:headEnd/>
            <a:tailEnd/>
          </a:ln>
        </xdr:spPr>
        <xdr:txBody>
          <a:bodyPr rot="0" vert="horz" wrap="square" lIns="91440" tIns="45720" rIns="91440" bIns="45720" anchor="t" anchorCtr="0" upright="1">
            <a:noAutofit/>
          </a:bodyPr>
          <a:lstStyle/>
          <a:p>
            <a:pPr marL="533400" indent="-533400" algn="just">
              <a:spcAft>
                <a:spcPts val="0"/>
              </a:spcAft>
            </a:pP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a:t>
            </a:r>
            <a:r>
              <a:rPr lang="ja-JP" altLang="en-US"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観天望気（かんてんぼうき）って何？</a:t>
            </a: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a:t>
            </a:r>
            <a:endParaRPr lang="en-US" altLang="ja-JP" sz="1400" kern="100">
              <a:effectLst/>
              <a:latin typeface="Times New Roman" panose="02020603050405020304" pitchFamily="18" charset="0"/>
              <a:ea typeface="ＭＳ 明朝" panose="02020609040205080304" pitchFamily="17"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今は天気予報でその日の天気や１週先の天気まで知ることができます。では、今のように</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天気をほぼ正確に予想できるようになる前は、どのようにして天気を予想していたので</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しょうか。先人たちは生物の行動や自然現象（雲の様子など）を観察して天気を予想して</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いました。それを「観天望気」と呼んでいます。例えば「夕日が出ると次の日は晴れ」「飛行</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機雲がすぐ消えると晴れ」「猫が顔を洗うと雨」「ツバメが低く飛ぶと雨」などがあります。</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（中には科学的に解明できないものあります）。地方・地域ごとに観天望気があります。</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自分が住んでいる地域の観天望気を調べてみましょう。</a:t>
            </a:r>
            <a:endPar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pic>
        <xdr:nvPicPr>
          <xdr:cNvPr id="35" name="図 34">
            <a:extLst>
              <a:ext uri="{FF2B5EF4-FFF2-40B4-BE49-F238E27FC236}">
                <a16:creationId xmlns:a16="http://schemas.microsoft.com/office/drawing/2014/main" id="{00000000-0008-0000-0600-000023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0896600" y="11385128"/>
            <a:ext cx="1125023" cy="980689"/>
          </a:xfrm>
          <a:prstGeom prst="rect">
            <a:avLst/>
          </a:prstGeom>
          <a:noFill/>
        </xdr:spPr>
      </xdr:pic>
    </xdr:grpSp>
    <xdr:clientData/>
  </xdr:twoCellAnchor>
  <xdr:twoCellAnchor>
    <xdr:from>
      <xdr:col>3</xdr:col>
      <xdr:colOff>526473</xdr:colOff>
      <xdr:row>22</xdr:row>
      <xdr:rowOff>27707</xdr:rowOff>
    </xdr:from>
    <xdr:to>
      <xdr:col>4</xdr:col>
      <xdr:colOff>1066801</xdr:colOff>
      <xdr:row>24</xdr:row>
      <xdr:rowOff>327774</xdr:rowOff>
    </xdr:to>
    <xdr:sp macro="" textlink="">
      <xdr:nvSpPr>
        <xdr:cNvPr id="36" name="AutoShape 926">
          <a:extLst>
            <a:ext uri="{FF2B5EF4-FFF2-40B4-BE49-F238E27FC236}">
              <a16:creationId xmlns:a16="http://schemas.microsoft.com/office/drawing/2014/main" id="{00000000-0008-0000-0600-000024000000}"/>
            </a:ext>
          </a:extLst>
        </xdr:cNvPr>
        <xdr:cNvSpPr>
          <a:spLocks noChangeArrowheads="1"/>
        </xdr:cNvSpPr>
      </xdr:nvSpPr>
      <xdr:spPr bwMode="auto">
        <a:xfrm>
          <a:off x="4156364" y="9060871"/>
          <a:ext cx="2272146" cy="1075921"/>
        </a:xfrm>
        <a:prstGeom prst="wedgeRoundRectCallout">
          <a:avLst>
            <a:gd name="adj1" fmla="val -41763"/>
            <a:gd name="adj2" fmla="val -3018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オリオン座流星群が真夜中から明け方にかけて観察できます。１時間に５～</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個程度見ることができます。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85030</xdr:colOff>
      <xdr:row>22</xdr:row>
      <xdr:rowOff>138545</xdr:rowOff>
    </xdr:from>
    <xdr:to>
      <xdr:col>7</xdr:col>
      <xdr:colOff>1662544</xdr:colOff>
      <xdr:row>24</xdr:row>
      <xdr:rowOff>290946</xdr:rowOff>
    </xdr:to>
    <xdr:sp macro="" textlink="">
      <xdr:nvSpPr>
        <xdr:cNvPr id="48" name="AutoShape 1266">
          <a:extLst>
            <a:ext uri="{FF2B5EF4-FFF2-40B4-BE49-F238E27FC236}">
              <a16:creationId xmlns:a16="http://schemas.microsoft.com/office/drawing/2014/main" id="{00000000-0008-0000-0600-000030000000}"/>
            </a:ext>
          </a:extLst>
        </xdr:cNvPr>
        <xdr:cNvSpPr>
          <a:spLocks noChangeArrowheads="1"/>
        </xdr:cNvSpPr>
      </xdr:nvSpPr>
      <xdr:spPr bwMode="auto">
        <a:xfrm>
          <a:off x="8910375" y="9171709"/>
          <a:ext cx="3309333" cy="928255"/>
        </a:xfrm>
        <a:prstGeom prst="wedgeRoundRectCallout">
          <a:avLst>
            <a:gd name="adj1" fmla="val -7981"/>
            <a:gd name="adj2" fmla="val -101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この時期になると北寄りの強い風が吹き始めます（その年初めて吹く北寄りの強い風を木枯らし１号と言います）。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27708</xdr:colOff>
      <xdr:row>18</xdr:row>
      <xdr:rowOff>360218</xdr:rowOff>
    </xdr:from>
    <xdr:to>
      <xdr:col>3</xdr:col>
      <xdr:colOff>446808</xdr:colOff>
      <xdr:row>19</xdr:row>
      <xdr:rowOff>360218</xdr:rowOff>
    </xdr:to>
    <xdr:grpSp>
      <xdr:nvGrpSpPr>
        <xdr:cNvPr id="37" name="グループ化 36">
          <a:extLst>
            <a:ext uri="{FF2B5EF4-FFF2-40B4-BE49-F238E27FC236}">
              <a16:creationId xmlns:a16="http://schemas.microsoft.com/office/drawing/2014/main" id="{00000000-0008-0000-0600-000025000000}"/>
            </a:ext>
          </a:extLst>
        </xdr:cNvPr>
        <xdr:cNvGrpSpPr/>
      </xdr:nvGrpSpPr>
      <xdr:grpSpPr>
        <a:xfrm>
          <a:off x="3652651" y="7555675"/>
          <a:ext cx="419100" cy="381000"/>
          <a:chOff x="5760162" y="5891057"/>
          <a:chExt cx="320237" cy="296088"/>
        </a:xfrm>
      </xdr:grpSpPr>
      <xdr:sp macro="" textlink="">
        <xdr:nvSpPr>
          <xdr:cNvPr id="38" name="楕円 40">
            <a:extLst>
              <a:ext uri="{FF2B5EF4-FFF2-40B4-BE49-F238E27FC236}">
                <a16:creationId xmlns:a16="http://schemas.microsoft.com/office/drawing/2014/main" id="{00000000-0008-0000-0600-000026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9" name="弦 38">
            <a:extLst>
              <a:ext uri="{FF2B5EF4-FFF2-40B4-BE49-F238E27FC236}">
                <a16:creationId xmlns:a16="http://schemas.microsoft.com/office/drawing/2014/main" id="{00000000-0008-0000-0600-000027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27708</xdr:colOff>
      <xdr:row>8</xdr:row>
      <xdr:rowOff>374075</xdr:rowOff>
    </xdr:from>
    <xdr:to>
      <xdr:col>3</xdr:col>
      <xdr:colOff>427758</xdr:colOff>
      <xdr:row>9</xdr:row>
      <xdr:rowOff>363336</xdr:rowOff>
    </xdr:to>
    <xdr:grpSp>
      <xdr:nvGrpSpPr>
        <xdr:cNvPr id="53" name="グループ化 52">
          <a:extLst>
            <a:ext uri="{FF2B5EF4-FFF2-40B4-BE49-F238E27FC236}">
              <a16:creationId xmlns:a16="http://schemas.microsoft.com/office/drawing/2014/main" id="{00000000-0008-0000-0600-000035000000}"/>
            </a:ext>
          </a:extLst>
        </xdr:cNvPr>
        <xdr:cNvGrpSpPr/>
      </xdr:nvGrpSpPr>
      <xdr:grpSpPr>
        <a:xfrm>
          <a:off x="3652651" y="3324104"/>
          <a:ext cx="400050" cy="370261"/>
          <a:chOff x="6247761" y="5370137"/>
          <a:chExt cx="306161" cy="293453"/>
        </a:xfrm>
      </xdr:grpSpPr>
      <xdr:sp macro="" textlink="">
        <xdr:nvSpPr>
          <xdr:cNvPr id="54" name="楕円 53">
            <a:extLst>
              <a:ext uri="{FF2B5EF4-FFF2-40B4-BE49-F238E27FC236}">
                <a16:creationId xmlns:a16="http://schemas.microsoft.com/office/drawing/2014/main" id="{00000000-0008-0000-0600-000036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5" name="弦 54">
            <a:extLst>
              <a:ext uri="{FF2B5EF4-FFF2-40B4-BE49-F238E27FC236}">
                <a16:creationId xmlns:a16="http://schemas.microsoft.com/office/drawing/2014/main" id="{00000000-0008-0000-0600-000037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461010</xdr:colOff>
      <xdr:row>8</xdr:row>
      <xdr:rowOff>266701</xdr:rowOff>
    </xdr:from>
    <xdr:to>
      <xdr:col>4</xdr:col>
      <xdr:colOff>96981</xdr:colOff>
      <xdr:row>9</xdr:row>
      <xdr:rowOff>366849</xdr:rowOff>
    </xdr:to>
    <xdr:sp macro="" textlink="">
      <xdr:nvSpPr>
        <xdr:cNvPr id="47" name="AutoShape 723">
          <a:extLst>
            <a:ext uri="{FF2B5EF4-FFF2-40B4-BE49-F238E27FC236}">
              <a16:creationId xmlns:a16="http://schemas.microsoft.com/office/drawing/2014/main" id="{00000000-0008-0000-0600-00002F000000}"/>
            </a:ext>
          </a:extLst>
        </xdr:cNvPr>
        <xdr:cNvSpPr>
          <a:spLocks noChangeArrowheads="1"/>
        </xdr:cNvSpPr>
      </xdr:nvSpPr>
      <xdr:spPr bwMode="auto">
        <a:xfrm>
          <a:off x="4090901" y="3245428"/>
          <a:ext cx="1367789" cy="488076"/>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498763</xdr:colOff>
      <xdr:row>18</xdr:row>
      <xdr:rowOff>277094</xdr:rowOff>
    </xdr:from>
    <xdr:to>
      <xdr:col>4</xdr:col>
      <xdr:colOff>193963</xdr:colOff>
      <xdr:row>19</xdr:row>
      <xdr:rowOff>381053</xdr:rowOff>
    </xdr:to>
    <xdr:sp macro="" textlink="">
      <xdr:nvSpPr>
        <xdr:cNvPr id="49" name="AutoShape 723">
          <a:extLst>
            <a:ext uri="{FF2B5EF4-FFF2-40B4-BE49-F238E27FC236}">
              <a16:creationId xmlns:a16="http://schemas.microsoft.com/office/drawing/2014/main" id="{00000000-0008-0000-0600-000031000000}"/>
            </a:ext>
          </a:extLst>
        </xdr:cNvPr>
        <xdr:cNvSpPr>
          <a:spLocks noChangeArrowheads="1"/>
        </xdr:cNvSpPr>
      </xdr:nvSpPr>
      <xdr:spPr bwMode="auto">
        <a:xfrm>
          <a:off x="4128654" y="7550730"/>
          <a:ext cx="1427018" cy="491887"/>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27708</xdr:colOff>
      <xdr:row>23</xdr:row>
      <xdr:rowOff>332509</xdr:rowOff>
    </xdr:from>
    <xdr:to>
      <xdr:col>3</xdr:col>
      <xdr:colOff>471054</xdr:colOff>
      <xdr:row>24</xdr:row>
      <xdr:rowOff>360218</xdr:rowOff>
    </xdr:to>
    <xdr:sp macro="" textlink="">
      <xdr:nvSpPr>
        <xdr:cNvPr id="42" name="楕円 41">
          <a:extLst>
            <a:ext uri="{FF2B5EF4-FFF2-40B4-BE49-F238E27FC236}">
              <a16:creationId xmlns:a16="http://schemas.microsoft.com/office/drawing/2014/main" id="{00000000-0008-0000-0600-00002A000000}"/>
            </a:ext>
          </a:extLst>
        </xdr:cNvPr>
        <xdr:cNvSpPr/>
      </xdr:nvSpPr>
      <xdr:spPr>
        <a:xfrm>
          <a:off x="3657599" y="9753600"/>
          <a:ext cx="443346" cy="415636"/>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41563</xdr:colOff>
      <xdr:row>12</xdr:row>
      <xdr:rowOff>55416</xdr:rowOff>
    </xdr:from>
    <xdr:to>
      <xdr:col>2</xdr:col>
      <xdr:colOff>1080654</xdr:colOff>
      <xdr:row>14</xdr:row>
      <xdr:rowOff>327419</xdr:rowOff>
    </xdr:to>
    <xdr:sp macro="" textlink="">
      <xdr:nvSpPr>
        <xdr:cNvPr id="2" name="AutoShape 2321">
          <a:extLst>
            <a:ext uri="{FF2B5EF4-FFF2-40B4-BE49-F238E27FC236}">
              <a16:creationId xmlns:a16="http://schemas.microsoft.com/office/drawing/2014/main" id="{E872C894-F884-4DAA-9012-8D4909EA2D11}"/>
            </a:ext>
          </a:extLst>
        </xdr:cNvPr>
        <xdr:cNvSpPr>
          <a:spLocks noChangeArrowheads="1"/>
        </xdr:cNvSpPr>
      </xdr:nvSpPr>
      <xdr:spPr bwMode="auto">
        <a:xfrm>
          <a:off x="207818" y="4793671"/>
          <a:ext cx="2770909" cy="1047857"/>
        </a:xfrm>
        <a:prstGeom prst="wedgeRoundRectCallout">
          <a:avLst>
            <a:gd name="adj1" fmla="val 35209"/>
            <a:gd name="adj2" fmla="val -62539"/>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ススキと</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芋(</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いも</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)をおそなえして月見をします。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旧暦で８月</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15</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日の夜に見える月のことです。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69272</xdr:colOff>
      <xdr:row>6</xdr:row>
      <xdr:rowOff>124691</xdr:rowOff>
    </xdr:from>
    <xdr:to>
      <xdr:col>7</xdr:col>
      <xdr:colOff>1027901</xdr:colOff>
      <xdr:row>9</xdr:row>
      <xdr:rowOff>338859</xdr:rowOff>
    </xdr:to>
    <xdr:grpSp>
      <xdr:nvGrpSpPr>
        <xdr:cNvPr id="4" name="グループ化 3">
          <a:extLst>
            <a:ext uri="{FF2B5EF4-FFF2-40B4-BE49-F238E27FC236}">
              <a16:creationId xmlns:a16="http://schemas.microsoft.com/office/drawing/2014/main" id="{34DB6405-E1E3-4F28-9A49-F189E5457B6C}"/>
            </a:ext>
          </a:extLst>
        </xdr:cNvPr>
        <xdr:cNvGrpSpPr/>
      </xdr:nvGrpSpPr>
      <xdr:grpSpPr>
        <a:xfrm>
          <a:off x="8886701" y="2312720"/>
          <a:ext cx="2689457" cy="1357168"/>
          <a:chOff x="8730463" y="7968344"/>
          <a:chExt cx="2667855" cy="1138036"/>
        </a:xfrm>
      </xdr:grpSpPr>
      <xdr:sp macro="" textlink="">
        <xdr:nvSpPr>
          <xdr:cNvPr id="5" name="AutoShape 1388">
            <a:extLst>
              <a:ext uri="{FF2B5EF4-FFF2-40B4-BE49-F238E27FC236}">
                <a16:creationId xmlns:a16="http://schemas.microsoft.com/office/drawing/2014/main" id="{FBF82E1B-620D-4950-F6A2-5ED185421559}"/>
              </a:ext>
            </a:extLst>
          </xdr:cNvPr>
          <xdr:cNvSpPr>
            <a:spLocks noChangeArrowheads="1"/>
          </xdr:cNvSpPr>
        </xdr:nvSpPr>
        <xdr:spPr bwMode="auto">
          <a:xfrm>
            <a:off x="8730463" y="7968344"/>
            <a:ext cx="2667855" cy="1138036"/>
          </a:xfrm>
          <a:prstGeom prst="wedgeRoundRectCallout">
            <a:avLst>
              <a:gd name="adj1" fmla="val 3584"/>
              <a:gd name="adj2" fmla="val -21210"/>
              <a:gd name="adj3" fmla="val 16667"/>
            </a:avLst>
          </a:prstGeom>
          <a:solidFill>
            <a:srgbClr val="FFCCCC"/>
          </a:solidFill>
          <a:ln w="9525">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ヒマワリの花</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が枯れていま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す。観察して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みましょう。</a:t>
            </a:r>
          </a:p>
        </xdr:txBody>
      </xdr:sp>
      <xdr:pic>
        <xdr:nvPicPr>
          <xdr:cNvPr id="6" name="図 5">
            <a:extLst>
              <a:ext uri="{FF2B5EF4-FFF2-40B4-BE49-F238E27FC236}">
                <a16:creationId xmlns:a16="http://schemas.microsoft.com/office/drawing/2014/main" id="{F111D4F2-3331-F01A-861E-C9BF6DCC8794}"/>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rightnessContrast bright="40000"/>
                    </a14:imgEffect>
                  </a14:imgLayer>
                </a14:imgProps>
              </a:ext>
              <a:ext uri="{28A0092B-C50C-407E-A947-70E740481C1C}">
                <a14:useLocalDpi xmlns:a14="http://schemas.microsoft.com/office/drawing/2010/main" val="0"/>
              </a:ext>
            </a:extLst>
          </a:blip>
          <a:srcRect/>
          <a:stretch>
            <a:fillRect/>
          </a:stretch>
        </xdr:blipFill>
        <xdr:spPr bwMode="auto">
          <a:xfrm>
            <a:off x="9982200" y="8055426"/>
            <a:ext cx="1297000" cy="977556"/>
          </a:xfrm>
          <a:prstGeom prst="rect">
            <a:avLst/>
          </a:prstGeom>
          <a:noFill/>
        </xdr:spPr>
      </xdr:pic>
    </xdr:grpSp>
    <xdr:clientData/>
  </xdr:twoCellAnchor>
  <xdr:twoCellAnchor>
    <xdr:from>
      <xdr:col>5</xdr:col>
      <xdr:colOff>27709</xdr:colOff>
      <xdr:row>28</xdr:row>
      <xdr:rowOff>249381</xdr:rowOff>
    </xdr:from>
    <xdr:to>
      <xdr:col>5</xdr:col>
      <xdr:colOff>427759</xdr:colOff>
      <xdr:row>29</xdr:row>
      <xdr:rowOff>238642</xdr:rowOff>
    </xdr:to>
    <xdr:grpSp>
      <xdr:nvGrpSpPr>
        <xdr:cNvPr id="7" name="グループ化 6">
          <a:extLst>
            <a:ext uri="{FF2B5EF4-FFF2-40B4-BE49-F238E27FC236}">
              <a16:creationId xmlns:a16="http://schemas.microsoft.com/office/drawing/2014/main" id="{BE09B931-D2FF-4BF5-97BF-EA24AE5332FE}"/>
            </a:ext>
          </a:extLst>
        </xdr:cNvPr>
        <xdr:cNvGrpSpPr/>
      </xdr:nvGrpSpPr>
      <xdr:grpSpPr>
        <a:xfrm>
          <a:off x="7114309" y="11690267"/>
          <a:ext cx="400050" cy="370261"/>
          <a:chOff x="6247761" y="5370137"/>
          <a:chExt cx="306161" cy="293453"/>
        </a:xfrm>
      </xdr:grpSpPr>
      <xdr:sp macro="" textlink="">
        <xdr:nvSpPr>
          <xdr:cNvPr id="8" name="楕円 7">
            <a:extLst>
              <a:ext uri="{FF2B5EF4-FFF2-40B4-BE49-F238E27FC236}">
                <a16:creationId xmlns:a16="http://schemas.microsoft.com/office/drawing/2014/main" id="{C994E955-2586-29CE-4203-2DFBC8B2EDB3}"/>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 name="弦 8">
            <a:extLst>
              <a:ext uri="{FF2B5EF4-FFF2-40B4-BE49-F238E27FC236}">
                <a16:creationId xmlns:a16="http://schemas.microsoft.com/office/drawing/2014/main" id="{C560C294-0D3A-85D6-8E05-1842A3B6F5CA}"/>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461011</xdr:colOff>
      <xdr:row>28</xdr:row>
      <xdr:rowOff>142007</xdr:rowOff>
    </xdr:from>
    <xdr:to>
      <xdr:col>6</xdr:col>
      <xdr:colOff>96982</xdr:colOff>
      <xdr:row>29</xdr:row>
      <xdr:rowOff>242155</xdr:rowOff>
    </xdr:to>
    <xdr:sp macro="" textlink="">
      <xdr:nvSpPr>
        <xdr:cNvPr id="10" name="AutoShape 723">
          <a:extLst>
            <a:ext uri="{FF2B5EF4-FFF2-40B4-BE49-F238E27FC236}">
              <a16:creationId xmlns:a16="http://schemas.microsoft.com/office/drawing/2014/main" id="{92FC2E87-95E9-4CEF-B221-DE9341A34315}"/>
            </a:ext>
          </a:extLst>
        </xdr:cNvPr>
        <xdr:cNvSpPr>
          <a:spLocks noChangeArrowheads="1"/>
        </xdr:cNvSpPr>
      </xdr:nvSpPr>
      <xdr:spPr bwMode="auto">
        <a:xfrm>
          <a:off x="7554538" y="11710552"/>
          <a:ext cx="1367789" cy="488076"/>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5</xdr:col>
      <xdr:colOff>50680</xdr:colOff>
      <xdr:row>30</xdr:row>
      <xdr:rowOff>508835</xdr:rowOff>
    </xdr:from>
    <xdr:to>
      <xdr:col>7</xdr:col>
      <xdr:colOff>994280</xdr:colOff>
      <xdr:row>35</xdr:row>
      <xdr:rowOff>46976</xdr:rowOff>
    </xdr:to>
    <xdr:grpSp>
      <xdr:nvGrpSpPr>
        <xdr:cNvPr id="12" name="グループ化 11">
          <a:extLst>
            <a:ext uri="{FF2B5EF4-FFF2-40B4-BE49-F238E27FC236}">
              <a16:creationId xmlns:a16="http://schemas.microsoft.com/office/drawing/2014/main" id="{00000000-0008-0000-0700-00000C000000}"/>
            </a:ext>
          </a:extLst>
        </xdr:cNvPr>
        <xdr:cNvGrpSpPr/>
      </xdr:nvGrpSpPr>
      <xdr:grpSpPr>
        <a:xfrm>
          <a:off x="7137280" y="12711721"/>
          <a:ext cx="4405257" cy="1660855"/>
          <a:chOff x="1895929" y="9234714"/>
          <a:chExt cx="4409920" cy="1027793"/>
        </a:xfrm>
      </xdr:grpSpPr>
      <xdr:sp macro="" textlink="">
        <xdr:nvSpPr>
          <xdr:cNvPr id="10" name="AutoShape 2081">
            <a:extLst>
              <a:ext uri="{FF2B5EF4-FFF2-40B4-BE49-F238E27FC236}">
                <a16:creationId xmlns:a16="http://schemas.microsoft.com/office/drawing/2014/main" id="{00000000-0008-0000-0700-00000A000000}"/>
              </a:ext>
            </a:extLst>
          </xdr:cNvPr>
          <xdr:cNvSpPr>
            <a:spLocks noChangeArrowheads="1"/>
          </xdr:cNvSpPr>
        </xdr:nvSpPr>
        <xdr:spPr bwMode="auto">
          <a:xfrm>
            <a:off x="1895929" y="9234714"/>
            <a:ext cx="4409920" cy="1027793"/>
          </a:xfrm>
          <a:prstGeom prst="wedgeRoundRectCallout">
            <a:avLst>
              <a:gd name="adj1" fmla="val -36567"/>
              <a:gd name="adj2" fmla="val -2417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公園や校庭</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に行ったときには、</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木の</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下を見てみ</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ましょう。この時期</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、た</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くさんの</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落ち葉が落ちています。</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お</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もしろい形の</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葉が</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たくさんあるので</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工作に</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も使えそうです。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1" name="図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29354" y="9324490"/>
            <a:ext cx="1260929" cy="864812"/>
          </a:xfrm>
          <a:prstGeom prst="rect">
            <a:avLst/>
          </a:prstGeom>
          <a:noFill/>
        </xdr:spPr>
      </xdr:pic>
    </xdr:grpSp>
    <xdr:clientData/>
  </xdr:twoCellAnchor>
  <xdr:twoCellAnchor>
    <xdr:from>
      <xdr:col>7</xdr:col>
      <xdr:colOff>60853</xdr:colOff>
      <xdr:row>22</xdr:row>
      <xdr:rowOff>194698</xdr:rowOff>
    </xdr:from>
    <xdr:to>
      <xdr:col>7</xdr:col>
      <xdr:colOff>1662545</xdr:colOff>
      <xdr:row>24</xdr:row>
      <xdr:rowOff>312592</xdr:rowOff>
    </xdr:to>
    <xdr:sp macro="" textlink="">
      <xdr:nvSpPr>
        <xdr:cNvPr id="13" name="AutoShape 876">
          <a:extLst>
            <a:ext uri="{FF2B5EF4-FFF2-40B4-BE49-F238E27FC236}">
              <a16:creationId xmlns:a16="http://schemas.microsoft.com/office/drawing/2014/main" id="{00000000-0008-0000-0700-00000D000000}"/>
            </a:ext>
          </a:extLst>
        </xdr:cNvPr>
        <xdr:cNvSpPr>
          <a:spLocks noChangeArrowheads="1"/>
        </xdr:cNvSpPr>
      </xdr:nvSpPr>
      <xdr:spPr bwMode="auto">
        <a:xfrm>
          <a:off x="11186053" y="9227862"/>
          <a:ext cx="1601692" cy="893748"/>
        </a:xfrm>
        <a:prstGeom prst="wedgeRoundRectCallout">
          <a:avLst>
            <a:gd name="adj1" fmla="val -35363"/>
            <a:gd name="adj2" fmla="val -8052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日ざしが弱まり</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冷えこみがきびしくなるころ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85261</xdr:colOff>
      <xdr:row>6</xdr:row>
      <xdr:rowOff>123802</xdr:rowOff>
    </xdr:from>
    <xdr:to>
      <xdr:col>3</xdr:col>
      <xdr:colOff>263237</xdr:colOff>
      <xdr:row>9</xdr:row>
      <xdr:rowOff>311878</xdr:rowOff>
    </xdr:to>
    <xdr:sp macro="" textlink="">
      <xdr:nvSpPr>
        <xdr:cNvPr id="14" name="AutoShape 257">
          <a:extLst>
            <a:ext uri="{FF2B5EF4-FFF2-40B4-BE49-F238E27FC236}">
              <a16:creationId xmlns:a16="http://schemas.microsoft.com/office/drawing/2014/main" id="{00000000-0008-0000-0700-00000E000000}"/>
            </a:ext>
          </a:extLst>
        </xdr:cNvPr>
        <xdr:cNvSpPr>
          <a:spLocks noChangeArrowheads="1"/>
        </xdr:cNvSpPr>
      </xdr:nvSpPr>
      <xdr:spPr bwMode="auto">
        <a:xfrm>
          <a:off x="819552" y="2326675"/>
          <a:ext cx="3641612" cy="1351858"/>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11</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月は「霜月（しもつき）」ともよばれます。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文字どおり</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霜(</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しも</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)がおりる月のことです。霜(</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しも</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)とはどのようなものか調べてみましょう。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58879</xdr:colOff>
      <xdr:row>12</xdr:row>
      <xdr:rowOff>141017</xdr:rowOff>
    </xdr:from>
    <xdr:to>
      <xdr:col>6</xdr:col>
      <xdr:colOff>1662544</xdr:colOff>
      <xdr:row>14</xdr:row>
      <xdr:rowOff>166255</xdr:rowOff>
    </xdr:to>
    <xdr:sp macro="" textlink="">
      <xdr:nvSpPr>
        <xdr:cNvPr id="15" name="AutoShape 1264">
          <a:extLst>
            <a:ext uri="{FF2B5EF4-FFF2-40B4-BE49-F238E27FC236}">
              <a16:creationId xmlns:a16="http://schemas.microsoft.com/office/drawing/2014/main" id="{00000000-0008-0000-0700-00000F000000}"/>
            </a:ext>
          </a:extLst>
        </xdr:cNvPr>
        <xdr:cNvSpPr>
          <a:spLocks noChangeArrowheads="1"/>
        </xdr:cNvSpPr>
      </xdr:nvSpPr>
      <xdr:spPr bwMode="auto">
        <a:xfrm>
          <a:off x="9452261" y="4879272"/>
          <a:ext cx="1603665" cy="801092"/>
        </a:xfrm>
        <a:prstGeom prst="wedgeRoundRectCallout">
          <a:avLst>
            <a:gd name="adj1" fmla="val -36675"/>
            <a:gd name="adj2" fmla="val -7412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冬の気配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（けはい）</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があらわれてくるころ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57102</xdr:colOff>
      <xdr:row>30</xdr:row>
      <xdr:rowOff>471056</xdr:rowOff>
    </xdr:from>
    <xdr:to>
      <xdr:col>4</xdr:col>
      <xdr:colOff>820014</xdr:colOff>
      <xdr:row>35</xdr:row>
      <xdr:rowOff>47062</xdr:rowOff>
    </xdr:to>
    <xdr:grpSp>
      <xdr:nvGrpSpPr>
        <xdr:cNvPr id="18" name="グループ化 17">
          <a:extLst>
            <a:ext uri="{FF2B5EF4-FFF2-40B4-BE49-F238E27FC236}">
              <a16:creationId xmlns:a16="http://schemas.microsoft.com/office/drawing/2014/main" id="{00000000-0008-0000-0700-000012000000}"/>
            </a:ext>
          </a:extLst>
        </xdr:cNvPr>
        <xdr:cNvGrpSpPr/>
      </xdr:nvGrpSpPr>
      <xdr:grpSpPr>
        <a:xfrm>
          <a:off x="1951216" y="12673942"/>
          <a:ext cx="4224569" cy="1698720"/>
          <a:chOff x="8890000" y="3201063"/>
          <a:chExt cx="4223180" cy="1080653"/>
        </a:xfrm>
      </xdr:grpSpPr>
      <xdr:sp macro="" textlink="">
        <xdr:nvSpPr>
          <xdr:cNvPr id="16" name="AutoShape 882">
            <a:extLst>
              <a:ext uri="{FF2B5EF4-FFF2-40B4-BE49-F238E27FC236}">
                <a16:creationId xmlns:a16="http://schemas.microsoft.com/office/drawing/2014/main" id="{00000000-0008-0000-0700-000010000000}"/>
              </a:ext>
            </a:extLst>
          </xdr:cNvPr>
          <xdr:cNvSpPr>
            <a:spLocks noChangeArrowheads="1"/>
          </xdr:cNvSpPr>
        </xdr:nvSpPr>
        <xdr:spPr bwMode="auto">
          <a:xfrm>
            <a:off x="8890000" y="3201063"/>
            <a:ext cx="4223180" cy="1080653"/>
          </a:xfrm>
          <a:prstGeom prst="wedgeRoundRectCallout">
            <a:avLst>
              <a:gd name="adj1" fmla="val 18941"/>
              <a:gd name="adj2" fmla="val 1844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lnSpc>
                <a:spcPts val="1600"/>
              </a:lnSpc>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黄色の花の「セイタカアワダチソウ」</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は、</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lnSpc>
                <a:spcPts val="1600"/>
              </a:lnSpc>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昔から日本にあった植物ではありません。</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lnSpc>
                <a:spcPts val="1600"/>
              </a:lnSpc>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北アメリカ原産の外来種（がいらいしゅ）</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lnSpc>
                <a:spcPts val="1600"/>
              </a:lnSpc>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です。</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他の植物の害にな</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る</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物質(</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ぶっしつ</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p>
          <a:p>
            <a:pPr algn="just">
              <a:lnSpc>
                <a:spcPts val="1600"/>
              </a:lnSpc>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を</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出し</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ながら</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ススキなどにかわって勢力</a:t>
            </a:r>
          </a:p>
          <a:p>
            <a:pPr algn="just">
              <a:lnSpc>
                <a:spcPts val="1600"/>
              </a:lnSpc>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せいりょく</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)を広げます。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7" name="図 16" descr="RIMG0001">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2" cstate="print">
            <a:lum bright="20000"/>
            <a:extLst>
              <a:ext uri="{28A0092B-C50C-407E-A947-70E740481C1C}">
                <a14:useLocalDpi xmlns:a14="http://schemas.microsoft.com/office/drawing/2010/main" val="0"/>
              </a:ext>
            </a:extLst>
          </a:blip>
          <a:srcRect/>
          <a:stretch>
            <a:fillRect/>
          </a:stretch>
        </xdr:blipFill>
        <xdr:spPr bwMode="auto">
          <a:xfrm>
            <a:off x="12386147" y="3264945"/>
            <a:ext cx="691451" cy="965377"/>
          </a:xfrm>
          <a:prstGeom prst="rect">
            <a:avLst/>
          </a:prstGeom>
          <a:solidFill>
            <a:schemeClr val="accent6">
              <a:lumMod val="20000"/>
              <a:lumOff val="80000"/>
            </a:schemeClr>
          </a:solidFill>
        </xdr:spPr>
      </xdr:pic>
    </xdr:grpSp>
    <xdr:clientData/>
  </xdr:twoCellAnchor>
  <xdr:twoCellAnchor>
    <xdr:from>
      <xdr:col>6</xdr:col>
      <xdr:colOff>90057</xdr:colOff>
      <xdr:row>16</xdr:row>
      <xdr:rowOff>120757</xdr:rowOff>
    </xdr:from>
    <xdr:to>
      <xdr:col>7</xdr:col>
      <xdr:colOff>1312130</xdr:colOff>
      <xdr:row>19</xdr:row>
      <xdr:rowOff>293112</xdr:rowOff>
    </xdr:to>
    <xdr:grpSp>
      <xdr:nvGrpSpPr>
        <xdr:cNvPr id="21" name="グループ化 20">
          <a:extLst>
            <a:ext uri="{FF2B5EF4-FFF2-40B4-BE49-F238E27FC236}">
              <a16:creationId xmlns:a16="http://schemas.microsoft.com/office/drawing/2014/main" id="{00000000-0008-0000-0700-000015000000}"/>
            </a:ext>
          </a:extLst>
        </xdr:cNvPr>
        <xdr:cNvGrpSpPr/>
      </xdr:nvGrpSpPr>
      <xdr:grpSpPr>
        <a:xfrm>
          <a:off x="8907486" y="6554214"/>
          <a:ext cx="2952901" cy="1315355"/>
          <a:chOff x="5146347" y="4737015"/>
          <a:chExt cx="2970465" cy="1097643"/>
        </a:xfrm>
        <a:solidFill>
          <a:srgbClr val="FFCCCC"/>
        </a:solidFill>
      </xdr:grpSpPr>
      <xdr:sp macro="" textlink="">
        <xdr:nvSpPr>
          <xdr:cNvPr id="19" name="AutoShape 878">
            <a:extLst>
              <a:ext uri="{FF2B5EF4-FFF2-40B4-BE49-F238E27FC236}">
                <a16:creationId xmlns:a16="http://schemas.microsoft.com/office/drawing/2014/main" id="{00000000-0008-0000-0700-000013000000}"/>
              </a:ext>
            </a:extLst>
          </xdr:cNvPr>
          <xdr:cNvSpPr>
            <a:spLocks noChangeArrowheads="1"/>
          </xdr:cNvSpPr>
        </xdr:nvSpPr>
        <xdr:spPr bwMode="auto">
          <a:xfrm>
            <a:off x="5146347" y="4737015"/>
            <a:ext cx="2970465" cy="1097643"/>
          </a:xfrm>
          <a:prstGeom prst="wedgeRoundRectCallout">
            <a:avLst>
              <a:gd name="adj1" fmla="val -5306"/>
              <a:gd name="adj2" fmla="val -24096"/>
              <a:gd name="adj3" fmla="val 16667"/>
            </a:avLst>
          </a:prstGeom>
          <a:grpFill/>
          <a:ln w="9525">
            <a:solidFill>
              <a:srgbClr val="000000"/>
            </a:solidFill>
            <a:miter lim="800000"/>
            <a:headEnd/>
            <a:tailEnd/>
          </a:ln>
        </xdr:spPr>
        <xdr:txBody>
          <a:bodyPr rot="0" vert="horz" wrap="square" lIns="36000" tIns="9000" rIns="36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気温が低くなるとアゲ</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ハチョウのさなぎは</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さなぎのまま冬をこし</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て</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春になると</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羽化(</a:t>
            </a: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うか</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)します。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0" name="図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3" cstate="print">
            <a:lum bright="20000"/>
            <a:extLst>
              <a:ext uri="{28A0092B-C50C-407E-A947-70E740481C1C}">
                <a14:useLocalDpi xmlns:a14="http://schemas.microsoft.com/office/drawing/2010/main" val="0"/>
              </a:ext>
            </a:extLst>
          </a:blip>
          <a:srcRect/>
          <a:stretch>
            <a:fillRect/>
          </a:stretch>
        </xdr:blipFill>
        <xdr:spPr bwMode="auto">
          <a:xfrm>
            <a:off x="7193643" y="4826000"/>
            <a:ext cx="855391" cy="894806"/>
          </a:xfrm>
          <a:prstGeom prst="rect">
            <a:avLst/>
          </a:prstGeom>
          <a:grpFill/>
        </xdr:spPr>
      </xdr:pic>
    </xdr:grpSp>
    <xdr:clientData/>
  </xdr:twoCellAnchor>
  <xdr:twoCellAnchor>
    <xdr:from>
      <xdr:col>1</xdr:col>
      <xdr:colOff>1114425</xdr:colOff>
      <xdr:row>48</xdr:row>
      <xdr:rowOff>285753</xdr:rowOff>
    </xdr:from>
    <xdr:to>
      <xdr:col>4</xdr:col>
      <xdr:colOff>276225</xdr:colOff>
      <xdr:row>51</xdr:row>
      <xdr:rowOff>47626</xdr:rowOff>
    </xdr:to>
    <xdr:sp macro="" textlink="">
      <xdr:nvSpPr>
        <xdr:cNvPr id="26" name="テキスト ボックス 25">
          <a:extLst>
            <a:ext uri="{FF2B5EF4-FFF2-40B4-BE49-F238E27FC236}">
              <a16:creationId xmlns:a16="http://schemas.microsoft.com/office/drawing/2014/main" id="{00000000-0008-0000-0700-00001A000000}"/>
            </a:ext>
          </a:extLst>
        </xdr:cNvPr>
        <xdr:cNvSpPr txBox="1"/>
      </xdr:nvSpPr>
      <xdr:spPr>
        <a:xfrm>
          <a:off x="1276350" y="17621253"/>
          <a:ext cx="4362450" cy="704848"/>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「指導資料編」に動画が収録されています。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1</xdr:col>
      <xdr:colOff>962026</xdr:colOff>
      <xdr:row>45</xdr:row>
      <xdr:rowOff>228600</xdr:rowOff>
    </xdr:from>
    <xdr:to>
      <xdr:col>3</xdr:col>
      <xdr:colOff>1438276</xdr:colOff>
      <xdr:row>49</xdr:row>
      <xdr:rowOff>48159</xdr:rowOff>
    </xdr:to>
    <xdr:grpSp>
      <xdr:nvGrpSpPr>
        <xdr:cNvPr id="4" name="グループ化 3">
          <a:extLst>
            <a:ext uri="{FF2B5EF4-FFF2-40B4-BE49-F238E27FC236}">
              <a16:creationId xmlns:a16="http://schemas.microsoft.com/office/drawing/2014/main" id="{00000000-0008-0000-0700-000004000000}"/>
            </a:ext>
          </a:extLst>
        </xdr:cNvPr>
        <xdr:cNvGrpSpPr/>
      </xdr:nvGrpSpPr>
      <xdr:grpSpPr>
        <a:xfrm>
          <a:off x="1125312" y="17819914"/>
          <a:ext cx="3937907" cy="1169388"/>
          <a:chOff x="266700" y="16497300"/>
          <a:chExt cx="4110493" cy="1276884"/>
        </a:xfrm>
      </xdr:grpSpPr>
      <xdr:pic>
        <xdr:nvPicPr>
          <xdr:cNvPr id="23" name="図 2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125263" y="17054184"/>
            <a:ext cx="1251930" cy="720000"/>
          </a:xfrm>
          <a:prstGeom prst="rect">
            <a:avLst/>
          </a:prstGeom>
        </xdr:spPr>
      </xdr:pic>
      <xdr:pic>
        <xdr:nvPicPr>
          <xdr:cNvPr id="22" name="図 2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10744" y="16511502"/>
            <a:ext cx="1251171" cy="720000"/>
          </a:xfrm>
          <a:prstGeom prst="rect">
            <a:avLst/>
          </a:prstGeom>
        </xdr:spPr>
      </xdr:pic>
      <xdr:pic>
        <xdr:nvPicPr>
          <xdr:cNvPr id="31" name="図 30">
            <a:extLst>
              <a:ext uri="{FF2B5EF4-FFF2-40B4-BE49-F238E27FC236}">
                <a16:creationId xmlns:a16="http://schemas.microsoft.com/office/drawing/2014/main" id="{00000000-0008-0000-0700-00001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134543" y="17040222"/>
            <a:ext cx="1257650" cy="720000"/>
          </a:xfrm>
          <a:prstGeom prst="rect">
            <a:avLst/>
          </a:prstGeom>
        </xdr:spPr>
      </xdr:pic>
      <xdr:pic>
        <xdr:nvPicPr>
          <xdr:cNvPr id="2" name="図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66700" y="16497300"/>
            <a:ext cx="1257114" cy="720000"/>
          </a:xfrm>
          <a:prstGeom prst="rect">
            <a:avLst/>
          </a:prstGeom>
        </xdr:spPr>
      </xdr:pic>
    </xdr:grpSp>
    <xdr:clientData/>
  </xdr:twoCellAnchor>
  <xdr:twoCellAnchor>
    <xdr:from>
      <xdr:col>4</xdr:col>
      <xdr:colOff>314325</xdr:colOff>
      <xdr:row>42</xdr:row>
      <xdr:rowOff>38100</xdr:rowOff>
    </xdr:from>
    <xdr:to>
      <xdr:col>6</xdr:col>
      <xdr:colOff>361950</xdr:colOff>
      <xdr:row>49</xdr:row>
      <xdr:rowOff>0</xdr:rowOff>
    </xdr:to>
    <xdr:sp macro="" textlink="">
      <xdr:nvSpPr>
        <xdr:cNvPr id="45" name="AutoShape 2215">
          <a:extLst>
            <a:ext uri="{FF2B5EF4-FFF2-40B4-BE49-F238E27FC236}">
              <a16:creationId xmlns:a16="http://schemas.microsoft.com/office/drawing/2014/main" id="{00000000-0008-0000-0700-00002D000000}"/>
            </a:ext>
          </a:extLst>
        </xdr:cNvPr>
        <xdr:cNvSpPr>
          <a:spLocks noChangeArrowheads="1"/>
        </xdr:cNvSpPr>
      </xdr:nvSpPr>
      <xdr:spPr bwMode="auto">
        <a:xfrm>
          <a:off x="5676900" y="15249525"/>
          <a:ext cx="3514725" cy="2400300"/>
        </a:xfrm>
        <a:prstGeom prst="wedgeRectCallout">
          <a:avLst>
            <a:gd name="adj1" fmla="val -32811"/>
            <a:gd name="adj2" fmla="val -22717"/>
          </a:avLst>
        </a:prstGeom>
        <a:solidFill>
          <a:srgbClr val="CCFFCC"/>
        </a:solidFill>
        <a:ln w="9525">
          <a:solidFill>
            <a:srgbClr val="000000"/>
          </a:solidFill>
          <a:miter lim="800000"/>
          <a:headEnd/>
          <a:tailEnd/>
        </a:ln>
      </xdr:spPr>
      <xdr:txBody>
        <a:bodyPr rot="0" vert="horz" wrap="square" lIns="74295" tIns="37800" rIns="74295" bIns="3780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４年生「金属、水、空気と温度」</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solidFill>
                <a:srgbClr val="FF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a:t>
          </a:r>
          <a:r>
            <a:rPr lang="ja-JP" altLang="en-US" sz="1600" kern="100">
              <a:solidFill>
                <a:schemeClr val="tx1"/>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４年生で育成を目指す「</a:t>
          </a: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根拠のある予想や仮説を発想する力」について解説しています。</a:t>
          </a:r>
          <a:endParaRPr lang="en-US" altLang="ja-JP"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水はあたためられたり、冷やされたりすると体積がどのように変わるのか既習内容や生活経験と関係付けて考えさせるような授業の展開例です。</a:t>
          </a:r>
          <a:endParaRPr lang="ja-JP" sz="1600" kern="100">
            <a:solidFill>
              <a:srgbClr val="FF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1</xdr:col>
      <xdr:colOff>47625</xdr:colOff>
      <xdr:row>42</xdr:row>
      <xdr:rowOff>333375</xdr:rowOff>
    </xdr:from>
    <xdr:to>
      <xdr:col>4</xdr:col>
      <xdr:colOff>209550</xdr:colOff>
      <xdr:row>45</xdr:row>
      <xdr:rowOff>171451</xdr:rowOff>
    </xdr:to>
    <xdr:sp macro="" textlink="">
      <xdr:nvSpPr>
        <xdr:cNvPr id="30" name="AutoShape 2215">
          <a:extLst>
            <a:ext uri="{FF2B5EF4-FFF2-40B4-BE49-F238E27FC236}">
              <a16:creationId xmlns:a16="http://schemas.microsoft.com/office/drawing/2014/main" id="{00000000-0008-0000-0700-00001E000000}"/>
            </a:ext>
          </a:extLst>
        </xdr:cNvPr>
        <xdr:cNvSpPr>
          <a:spLocks noChangeArrowheads="1"/>
        </xdr:cNvSpPr>
      </xdr:nvSpPr>
      <xdr:spPr bwMode="auto">
        <a:xfrm>
          <a:off x="209550" y="15544800"/>
          <a:ext cx="5362575" cy="923926"/>
        </a:xfrm>
        <a:prstGeom prst="wedgeRectCallout">
          <a:avLst>
            <a:gd name="adj1" fmla="val -32811"/>
            <a:gd name="adj2" fmla="val -22717"/>
          </a:avLst>
        </a:prstGeom>
        <a:solidFill>
          <a:srgbClr val="FFCCCC"/>
        </a:solidFill>
        <a:ln w="9525">
          <a:solidFill>
            <a:srgbClr val="000000"/>
          </a:solidFill>
          <a:miter lim="800000"/>
          <a:headEnd/>
          <a:tailEnd/>
        </a:ln>
      </xdr:spPr>
      <xdr:txBody>
        <a:bodyPr rot="0" vert="horz" wrap="square" lIns="74295" tIns="37800" rIns="74295" bIns="3780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３年生「光と音の性質」</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音が出たり伝わったりしたとき、物は震えています。震えている様子を観察する際のポイントが、動画でまとめられています。　</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editAs="oneCell">
    <xdr:from>
      <xdr:col>6</xdr:col>
      <xdr:colOff>381000</xdr:colOff>
      <xdr:row>42</xdr:row>
      <xdr:rowOff>47624</xdr:rowOff>
    </xdr:from>
    <xdr:to>
      <xdr:col>7</xdr:col>
      <xdr:colOff>1653542</xdr:colOff>
      <xdr:row>49</xdr:row>
      <xdr:rowOff>38099</xdr:rowOff>
    </xdr:to>
    <xdr:pic>
      <xdr:nvPicPr>
        <xdr:cNvPr id="7" name="図 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210675" y="15259049"/>
          <a:ext cx="3009900" cy="2428876"/>
        </a:xfrm>
        <a:prstGeom prst="rect">
          <a:avLst/>
        </a:prstGeom>
      </xdr:spPr>
    </xdr:pic>
    <xdr:clientData/>
  </xdr:twoCellAnchor>
  <xdr:twoCellAnchor>
    <xdr:from>
      <xdr:col>4</xdr:col>
      <xdr:colOff>1552575</xdr:colOff>
      <xdr:row>48</xdr:row>
      <xdr:rowOff>295275</xdr:rowOff>
    </xdr:from>
    <xdr:to>
      <xdr:col>7</xdr:col>
      <xdr:colOff>1000125</xdr:colOff>
      <xdr:row>53</xdr:row>
      <xdr:rowOff>133350</xdr:rowOff>
    </xdr:to>
    <xdr:sp macro="" textlink="">
      <xdr:nvSpPr>
        <xdr:cNvPr id="48" name="テキスト ボックス 47">
          <a:extLst>
            <a:ext uri="{FF2B5EF4-FFF2-40B4-BE49-F238E27FC236}">
              <a16:creationId xmlns:a16="http://schemas.microsoft.com/office/drawing/2014/main" id="{00000000-0008-0000-0700-000030000000}"/>
            </a:ext>
          </a:extLst>
        </xdr:cNvPr>
        <xdr:cNvSpPr txBox="1"/>
      </xdr:nvSpPr>
      <xdr:spPr>
        <a:xfrm>
          <a:off x="6915150" y="17630775"/>
          <a:ext cx="4648200" cy="1409700"/>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「授業づくり編４年」に動画が収録されています。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5</xdr:col>
      <xdr:colOff>40697</xdr:colOff>
      <xdr:row>23</xdr:row>
      <xdr:rowOff>366450</xdr:rowOff>
    </xdr:from>
    <xdr:to>
      <xdr:col>5</xdr:col>
      <xdr:colOff>440614</xdr:colOff>
      <xdr:row>24</xdr:row>
      <xdr:rowOff>365237</xdr:rowOff>
    </xdr:to>
    <xdr:sp macro="" textlink="">
      <xdr:nvSpPr>
        <xdr:cNvPr id="52" name="楕円 51">
          <a:extLst>
            <a:ext uri="{FF2B5EF4-FFF2-40B4-BE49-F238E27FC236}">
              <a16:creationId xmlns:a16="http://schemas.microsoft.com/office/drawing/2014/main" id="{00000000-0008-0000-0700-000034000000}"/>
            </a:ext>
          </a:extLst>
        </xdr:cNvPr>
        <xdr:cNvSpPr/>
      </xdr:nvSpPr>
      <xdr:spPr>
        <a:xfrm>
          <a:off x="7702261" y="9787541"/>
          <a:ext cx="399917" cy="386714"/>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13854</xdr:colOff>
      <xdr:row>13</xdr:row>
      <xdr:rowOff>360217</xdr:rowOff>
    </xdr:from>
    <xdr:to>
      <xdr:col>4</xdr:col>
      <xdr:colOff>442478</xdr:colOff>
      <xdr:row>14</xdr:row>
      <xdr:rowOff>369290</xdr:rowOff>
    </xdr:to>
    <xdr:sp macro="" textlink="">
      <xdr:nvSpPr>
        <xdr:cNvPr id="53" name="楕円 52">
          <a:extLst>
            <a:ext uri="{FF2B5EF4-FFF2-40B4-BE49-F238E27FC236}">
              <a16:creationId xmlns:a16="http://schemas.microsoft.com/office/drawing/2014/main" id="{00000000-0008-0000-0700-000035000000}"/>
            </a:ext>
          </a:extLst>
        </xdr:cNvPr>
        <xdr:cNvSpPr/>
      </xdr:nvSpPr>
      <xdr:spPr>
        <a:xfrm>
          <a:off x="5943599" y="5486399"/>
          <a:ext cx="428624" cy="39700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23379</xdr:colOff>
      <xdr:row>18</xdr:row>
      <xdr:rowOff>357621</xdr:rowOff>
    </xdr:from>
    <xdr:to>
      <xdr:col>4</xdr:col>
      <xdr:colOff>442479</xdr:colOff>
      <xdr:row>19</xdr:row>
      <xdr:rowOff>357620</xdr:rowOff>
    </xdr:to>
    <xdr:grpSp>
      <xdr:nvGrpSpPr>
        <xdr:cNvPr id="54" name="グループ化 53">
          <a:extLst>
            <a:ext uri="{FF2B5EF4-FFF2-40B4-BE49-F238E27FC236}">
              <a16:creationId xmlns:a16="http://schemas.microsoft.com/office/drawing/2014/main" id="{00000000-0008-0000-0700-000036000000}"/>
            </a:ext>
          </a:extLst>
        </xdr:cNvPr>
        <xdr:cNvGrpSpPr/>
      </xdr:nvGrpSpPr>
      <xdr:grpSpPr>
        <a:xfrm>
          <a:off x="5379150" y="7553078"/>
          <a:ext cx="419100" cy="380999"/>
          <a:chOff x="5760162" y="5891057"/>
          <a:chExt cx="320237" cy="296088"/>
        </a:xfrm>
      </xdr:grpSpPr>
      <xdr:sp macro="" textlink="">
        <xdr:nvSpPr>
          <xdr:cNvPr id="55" name="楕円 54">
            <a:extLst>
              <a:ext uri="{FF2B5EF4-FFF2-40B4-BE49-F238E27FC236}">
                <a16:creationId xmlns:a16="http://schemas.microsoft.com/office/drawing/2014/main" id="{00000000-0008-0000-0700-000037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6" name="弦 55">
            <a:extLst>
              <a:ext uri="{FF2B5EF4-FFF2-40B4-BE49-F238E27FC236}">
                <a16:creationId xmlns:a16="http://schemas.microsoft.com/office/drawing/2014/main" id="{00000000-0008-0000-0700-000038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32906</xdr:colOff>
      <xdr:row>28</xdr:row>
      <xdr:rowOff>361952</xdr:rowOff>
    </xdr:from>
    <xdr:to>
      <xdr:col>6</xdr:col>
      <xdr:colOff>432956</xdr:colOff>
      <xdr:row>29</xdr:row>
      <xdr:rowOff>358140</xdr:rowOff>
    </xdr:to>
    <xdr:grpSp>
      <xdr:nvGrpSpPr>
        <xdr:cNvPr id="62" name="グループ化 61">
          <a:extLst>
            <a:ext uri="{FF2B5EF4-FFF2-40B4-BE49-F238E27FC236}">
              <a16:creationId xmlns:a16="http://schemas.microsoft.com/office/drawing/2014/main" id="{00000000-0008-0000-0700-00003E000000}"/>
            </a:ext>
          </a:extLst>
        </xdr:cNvPr>
        <xdr:cNvGrpSpPr/>
      </xdr:nvGrpSpPr>
      <xdr:grpSpPr>
        <a:xfrm>
          <a:off x="8850335" y="11802838"/>
          <a:ext cx="400050" cy="377188"/>
          <a:chOff x="6247761" y="5370137"/>
          <a:chExt cx="306161" cy="293453"/>
        </a:xfrm>
      </xdr:grpSpPr>
      <xdr:sp macro="" textlink="">
        <xdr:nvSpPr>
          <xdr:cNvPr id="63" name="楕円 62">
            <a:extLst>
              <a:ext uri="{FF2B5EF4-FFF2-40B4-BE49-F238E27FC236}">
                <a16:creationId xmlns:a16="http://schemas.microsoft.com/office/drawing/2014/main" id="{00000000-0008-0000-0700-00003F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4" name="弦 63">
            <a:extLst>
              <a:ext uri="{FF2B5EF4-FFF2-40B4-BE49-F238E27FC236}">
                <a16:creationId xmlns:a16="http://schemas.microsoft.com/office/drawing/2014/main" id="{00000000-0008-0000-0700-000040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443345</xdr:colOff>
      <xdr:row>28</xdr:row>
      <xdr:rowOff>1</xdr:rowOff>
    </xdr:from>
    <xdr:to>
      <xdr:col>6</xdr:col>
      <xdr:colOff>1634836</xdr:colOff>
      <xdr:row>29</xdr:row>
      <xdr:rowOff>353341</xdr:rowOff>
    </xdr:to>
    <xdr:sp macro="" textlink="">
      <xdr:nvSpPr>
        <xdr:cNvPr id="34" name="AutoShape 723">
          <a:extLst>
            <a:ext uri="{FF2B5EF4-FFF2-40B4-BE49-F238E27FC236}">
              <a16:creationId xmlns:a16="http://schemas.microsoft.com/office/drawing/2014/main" id="{00000000-0008-0000-0700-000022000000}"/>
            </a:ext>
          </a:extLst>
        </xdr:cNvPr>
        <xdr:cNvSpPr>
          <a:spLocks noChangeArrowheads="1"/>
        </xdr:cNvSpPr>
      </xdr:nvSpPr>
      <xdr:spPr bwMode="auto">
        <a:xfrm>
          <a:off x="9836727" y="11568546"/>
          <a:ext cx="1191491" cy="741268"/>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457200</xdr:colOff>
      <xdr:row>18</xdr:row>
      <xdr:rowOff>27710</xdr:rowOff>
    </xdr:from>
    <xdr:to>
      <xdr:col>4</xdr:col>
      <xdr:colOff>1634837</xdr:colOff>
      <xdr:row>19</xdr:row>
      <xdr:rowOff>353342</xdr:rowOff>
    </xdr:to>
    <xdr:sp macro="" textlink="">
      <xdr:nvSpPr>
        <xdr:cNvPr id="35" name="AutoShape 723">
          <a:extLst>
            <a:ext uri="{FF2B5EF4-FFF2-40B4-BE49-F238E27FC236}">
              <a16:creationId xmlns:a16="http://schemas.microsoft.com/office/drawing/2014/main" id="{00000000-0008-0000-0700-000023000000}"/>
            </a:ext>
          </a:extLst>
        </xdr:cNvPr>
        <xdr:cNvSpPr>
          <a:spLocks noChangeArrowheads="1"/>
        </xdr:cNvSpPr>
      </xdr:nvSpPr>
      <xdr:spPr bwMode="auto">
        <a:xfrm>
          <a:off x="6386945" y="7301346"/>
          <a:ext cx="1177637" cy="71356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13854</xdr:colOff>
      <xdr:row>22</xdr:row>
      <xdr:rowOff>249382</xdr:rowOff>
    </xdr:from>
    <xdr:to>
      <xdr:col>3</xdr:col>
      <xdr:colOff>1717963</xdr:colOff>
      <xdr:row>24</xdr:row>
      <xdr:rowOff>318654</xdr:rowOff>
    </xdr:to>
    <xdr:sp macro="" textlink="">
      <xdr:nvSpPr>
        <xdr:cNvPr id="36" name="AutoShape 926">
          <a:extLst>
            <a:ext uri="{FF2B5EF4-FFF2-40B4-BE49-F238E27FC236}">
              <a16:creationId xmlns:a16="http://schemas.microsoft.com/office/drawing/2014/main" id="{00000000-0008-0000-0700-000024000000}"/>
            </a:ext>
          </a:extLst>
        </xdr:cNvPr>
        <xdr:cNvSpPr>
          <a:spLocks noChangeArrowheads="1"/>
        </xdr:cNvSpPr>
      </xdr:nvSpPr>
      <xdr:spPr bwMode="auto">
        <a:xfrm>
          <a:off x="4211781" y="9282546"/>
          <a:ext cx="1704109" cy="845126"/>
        </a:xfrm>
        <a:prstGeom prst="wedgeRoundRectCallout">
          <a:avLst>
            <a:gd name="adj1" fmla="val -41763"/>
            <a:gd name="adj2" fmla="val -3018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しし座流星群が３時頃１時間に５個程度観察できます。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651165</xdr:colOff>
      <xdr:row>12</xdr:row>
      <xdr:rowOff>55419</xdr:rowOff>
    </xdr:from>
    <xdr:to>
      <xdr:col>5</xdr:col>
      <xdr:colOff>678873</xdr:colOff>
      <xdr:row>14</xdr:row>
      <xdr:rowOff>374072</xdr:rowOff>
    </xdr:to>
    <xdr:sp macro="" textlink="">
      <xdr:nvSpPr>
        <xdr:cNvPr id="37" name="AutoShape 926">
          <a:extLst>
            <a:ext uri="{FF2B5EF4-FFF2-40B4-BE49-F238E27FC236}">
              <a16:creationId xmlns:a16="http://schemas.microsoft.com/office/drawing/2014/main" id="{00000000-0008-0000-0700-000025000000}"/>
            </a:ext>
          </a:extLst>
        </xdr:cNvPr>
        <xdr:cNvSpPr>
          <a:spLocks noChangeArrowheads="1"/>
        </xdr:cNvSpPr>
      </xdr:nvSpPr>
      <xdr:spPr bwMode="auto">
        <a:xfrm>
          <a:off x="6580910" y="4793674"/>
          <a:ext cx="1759527" cy="1094507"/>
        </a:xfrm>
        <a:prstGeom prst="wedgeRoundRectCallout">
          <a:avLst>
            <a:gd name="adj1" fmla="val -41763"/>
            <a:gd name="adj2" fmla="val -3018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おうし座南流星群がほぼ一晩中見えます。</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時間に２個程度観察できます。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1704110</xdr:colOff>
      <xdr:row>16</xdr:row>
      <xdr:rowOff>166255</xdr:rowOff>
    </xdr:from>
    <xdr:to>
      <xdr:col>4</xdr:col>
      <xdr:colOff>1</xdr:colOff>
      <xdr:row>19</xdr:row>
      <xdr:rowOff>96982</xdr:rowOff>
    </xdr:to>
    <xdr:sp macro="" textlink="">
      <xdr:nvSpPr>
        <xdr:cNvPr id="39" name="AutoShape 926">
          <a:extLst>
            <a:ext uri="{FF2B5EF4-FFF2-40B4-BE49-F238E27FC236}">
              <a16:creationId xmlns:a16="http://schemas.microsoft.com/office/drawing/2014/main" id="{00000000-0008-0000-0700-000027000000}"/>
            </a:ext>
          </a:extLst>
        </xdr:cNvPr>
        <xdr:cNvSpPr>
          <a:spLocks noChangeArrowheads="1"/>
        </xdr:cNvSpPr>
      </xdr:nvSpPr>
      <xdr:spPr bwMode="auto">
        <a:xfrm>
          <a:off x="4170219" y="6664037"/>
          <a:ext cx="1759527" cy="1094509"/>
        </a:xfrm>
        <a:prstGeom prst="wedgeRoundRectCallout">
          <a:avLst>
            <a:gd name="adj1" fmla="val -41763"/>
            <a:gd name="adj2" fmla="val -3018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おうし座北流星群がほぼ一晩中見えます。１時間に２個程度観察できます。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1704108</xdr:colOff>
      <xdr:row>12</xdr:row>
      <xdr:rowOff>374072</xdr:rowOff>
    </xdr:from>
    <xdr:to>
      <xdr:col>3</xdr:col>
      <xdr:colOff>1719943</xdr:colOff>
      <xdr:row>14</xdr:row>
      <xdr:rowOff>78798</xdr:rowOff>
    </xdr:to>
    <xdr:sp macro="" textlink="">
      <xdr:nvSpPr>
        <xdr:cNvPr id="3" name="AutoShape 723">
          <a:extLst>
            <a:ext uri="{FF2B5EF4-FFF2-40B4-BE49-F238E27FC236}">
              <a16:creationId xmlns:a16="http://schemas.microsoft.com/office/drawing/2014/main" id="{59EF3B6A-2A35-449D-B9DA-D92935A7164C}"/>
            </a:ext>
          </a:extLst>
        </xdr:cNvPr>
        <xdr:cNvSpPr>
          <a:spLocks noChangeArrowheads="1"/>
        </xdr:cNvSpPr>
      </xdr:nvSpPr>
      <xdr:spPr bwMode="auto">
        <a:xfrm>
          <a:off x="3598222" y="5065815"/>
          <a:ext cx="1746664" cy="466726"/>
        </a:xfrm>
        <a:prstGeom prst="wedgeRoundRectCallout">
          <a:avLst>
            <a:gd name="adj1" fmla="val 54060"/>
            <a:gd name="adj2" fmla="val -85007"/>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2025</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年最大の満月。</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4</xdr:col>
      <xdr:colOff>1166389</xdr:colOff>
      <xdr:row>21</xdr:row>
      <xdr:rowOff>108064</xdr:rowOff>
    </xdr:from>
    <xdr:to>
      <xdr:col>6</xdr:col>
      <xdr:colOff>288274</xdr:colOff>
      <xdr:row>24</xdr:row>
      <xdr:rowOff>293121</xdr:rowOff>
    </xdr:to>
    <xdr:grpSp>
      <xdr:nvGrpSpPr>
        <xdr:cNvPr id="2" name="グループ化 1">
          <a:extLst>
            <a:ext uri="{FF2B5EF4-FFF2-40B4-BE49-F238E27FC236}">
              <a16:creationId xmlns:a16="http://schemas.microsoft.com/office/drawing/2014/main" id="{00000000-0008-0000-0800-000002000000}"/>
            </a:ext>
          </a:extLst>
        </xdr:cNvPr>
        <xdr:cNvGrpSpPr/>
      </xdr:nvGrpSpPr>
      <xdr:grpSpPr>
        <a:xfrm>
          <a:off x="6522160" y="8664235"/>
          <a:ext cx="2583543" cy="1328057"/>
          <a:chOff x="304801" y="1676400"/>
          <a:chExt cx="2405742" cy="1132114"/>
        </a:xfrm>
        <a:solidFill>
          <a:srgbClr val="CCFFCC"/>
        </a:solidFill>
      </xdr:grpSpPr>
      <xdr:sp macro="" textlink="">
        <xdr:nvSpPr>
          <xdr:cNvPr id="11" name="AutoShape 916">
            <a:extLst>
              <a:ext uri="{FF2B5EF4-FFF2-40B4-BE49-F238E27FC236}">
                <a16:creationId xmlns:a16="http://schemas.microsoft.com/office/drawing/2014/main" id="{00000000-0008-0000-0800-00000B000000}"/>
              </a:ext>
            </a:extLst>
          </xdr:cNvPr>
          <xdr:cNvSpPr>
            <a:spLocks noChangeArrowheads="1"/>
          </xdr:cNvSpPr>
        </xdr:nvSpPr>
        <xdr:spPr bwMode="auto">
          <a:xfrm>
            <a:off x="304801" y="1676400"/>
            <a:ext cx="2405742" cy="1132114"/>
          </a:xfrm>
          <a:prstGeom prst="wedgeRoundRectCallout">
            <a:avLst>
              <a:gd name="adj1" fmla="val -11912"/>
              <a:gd name="adj2" fmla="val 19774"/>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秋に実って落</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ちたどんぐり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を見てみよう。</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根が生えてき</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ています。</a:t>
            </a:r>
          </a:p>
        </xdr:txBody>
      </xdr:sp>
      <xdr:pic>
        <xdr:nvPicPr>
          <xdr:cNvPr id="12" name="図 11">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99828" y="1760075"/>
            <a:ext cx="1034141" cy="994625"/>
          </a:xfrm>
          <a:prstGeom prst="rect">
            <a:avLst/>
          </a:prstGeom>
          <a:grpFill/>
        </xdr:spPr>
      </xdr:pic>
    </xdr:grpSp>
    <xdr:clientData/>
  </xdr:twoCellAnchor>
  <xdr:twoCellAnchor>
    <xdr:from>
      <xdr:col>1</xdr:col>
      <xdr:colOff>49068</xdr:colOff>
      <xdr:row>12</xdr:row>
      <xdr:rowOff>203200</xdr:rowOff>
    </xdr:from>
    <xdr:to>
      <xdr:col>1</xdr:col>
      <xdr:colOff>1556400</xdr:colOff>
      <xdr:row>14</xdr:row>
      <xdr:rowOff>150536</xdr:rowOff>
    </xdr:to>
    <xdr:sp macro="" textlink="">
      <xdr:nvSpPr>
        <xdr:cNvPr id="13" name="AutoShape 926">
          <a:extLst>
            <a:ext uri="{FF2B5EF4-FFF2-40B4-BE49-F238E27FC236}">
              <a16:creationId xmlns:a16="http://schemas.microsoft.com/office/drawing/2014/main" id="{00000000-0008-0000-0800-00000D000000}"/>
            </a:ext>
          </a:extLst>
        </xdr:cNvPr>
        <xdr:cNvSpPr>
          <a:spLocks noChangeArrowheads="1"/>
        </xdr:cNvSpPr>
      </xdr:nvSpPr>
      <xdr:spPr bwMode="auto">
        <a:xfrm>
          <a:off x="214168" y="4889500"/>
          <a:ext cx="1507332" cy="709336"/>
        </a:xfrm>
        <a:prstGeom prst="wedgeRoundRectCallout">
          <a:avLst>
            <a:gd name="adj1" fmla="val -35600"/>
            <a:gd name="adj2" fmla="val -81203"/>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雪がはげしく降り始めるころ</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56860</xdr:colOff>
      <xdr:row>7</xdr:row>
      <xdr:rowOff>76199</xdr:rowOff>
    </xdr:from>
    <xdr:to>
      <xdr:col>3</xdr:col>
      <xdr:colOff>1663700</xdr:colOff>
      <xdr:row>9</xdr:row>
      <xdr:rowOff>311510</xdr:rowOff>
    </xdr:to>
    <xdr:sp macro="" textlink="">
      <xdr:nvSpPr>
        <xdr:cNvPr id="14" name="AutoShape 896">
          <a:extLst>
            <a:ext uri="{FF2B5EF4-FFF2-40B4-BE49-F238E27FC236}">
              <a16:creationId xmlns:a16="http://schemas.microsoft.com/office/drawing/2014/main" id="{00000000-0008-0000-0800-00000E000000}"/>
            </a:ext>
          </a:extLst>
        </xdr:cNvPr>
        <xdr:cNvSpPr>
          <a:spLocks noChangeArrowheads="1"/>
        </xdr:cNvSpPr>
      </xdr:nvSpPr>
      <xdr:spPr bwMode="auto">
        <a:xfrm>
          <a:off x="3676360" y="2641599"/>
          <a:ext cx="1606840" cy="997311"/>
        </a:xfrm>
        <a:prstGeom prst="wedgeRoundRectCallout">
          <a:avLst>
            <a:gd name="adj1" fmla="val -8533"/>
            <a:gd name="adj2" fmla="val -4981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1990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年</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a:t>
          </a: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日本人（秋山豊寛氏）が初めて宇宙へ行った日です</a:t>
          </a:r>
          <a:r>
            <a:rPr lang="ja-JP" sz="1400" kern="100">
              <a:effectLst/>
              <a:latin typeface="Century" panose="02040604050505020304" pitchFamily="18" charset="0"/>
              <a:ea typeface="HG丸ｺﾞｼｯｸM-PRO" panose="020F0600000000000000" pitchFamily="50" charset="-128"/>
              <a:cs typeface="Times New Roman" panose="02020603050405020304" pitchFamily="18" charset="0"/>
            </a:rPr>
            <a:t>。</a:t>
          </a:r>
          <a:endParaRPr lang="ja-JP" sz="1400" kern="100">
            <a:effectLst/>
            <a:latin typeface="Century" panose="02040604050505020304" pitchFamily="18" charset="0"/>
            <a:ea typeface="ＭＳ 明朝" panose="02020609040205080304" pitchFamily="17" charset="-128"/>
            <a:cs typeface="Times New Roman" panose="02020603050405020304" pitchFamily="18" charset="0"/>
          </a:endParaRPr>
        </a:p>
      </xdr:txBody>
    </xdr:sp>
    <xdr:clientData/>
  </xdr:twoCellAnchor>
  <xdr:twoCellAnchor>
    <xdr:from>
      <xdr:col>1</xdr:col>
      <xdr:colOff>50800</xdr:colOff>
      <xdr:row>17</xdr:row>
      <xdr:rowOff>101600</xdr:rowOff>
    </xdr:from>
    <xdr:to>
      <xdr:col>2</xdr:col>
      <xdr:colOff>1447800</xdr:colOff>
      <xdr:row>19</xdr:row>
      <xdr:rowOff>304800</xdr:rowOff>
    </xdr:to>
    <xdr:sp macro="" textlink="">
      <xdr:nvSpPr>
        <xdr:cNvPr id="16" name="AutoShape 926">
          <a:extLst>
            <a:ext uri="{FF2B5EF4-FFF2-40B4-BE49-F238E27FC236}">
              <a16:creationId xmlns:a16="http://schemas.microsoft.com/office/drawing/2014/main" id="{00000000-0008-0000-0800-000010000000}"/>
            </a:ext>
          </a:extLst>
        </xdr:cNvPr>
        <xdr:cNvSpPr>
          <a:spLocks noChangeArrowheads="1"/>
        </xdr:cNvSpPr>
      </xdr:nvSpPr>
      <xdr:spPr bwMode="auto">
        <a:xfrm>
          <a:off x="215900" y="6908800"/>
          <a:ext cx="3124200" cy="965200"/>
        </a:xfrm>
        <a:prstGeom prst="wedgeRoundRectCallout">
          <a:avLst>
            <a:gd name="adj1" fmla="val -22063"/>
            <a:gd name="adj2" fmla="val -2156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ふたご座流星群が、</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13</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日の深夜から</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14</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日未明と</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14</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日深夜から</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15</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日未明に、１時間に</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40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50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個程度観察できます。</a:t>
          </a:r>
        </a:p>
      </xdr:txBody>
    </xdr:sp>
    <xdr:clientData/>
  </xdr:twoCellAnchor>
  <xdr:twoCellAnchor>
    <xdr:from>
      <xdr:col>2</xdr:col>
      <xdr:colOff>32903</xdr:colOff>
      <xdr:row>22</xdr:row>
      <xdr:rowOff>63500</xdr:rowOff>
    </xdr:from>
    <xdr:to>
      <xdr:col>2</xdr:col>
      <xdr:colOff>1699779</xdr:colOff>
      <xdr:row>24</xdr:row>
      <xdr:rowOff>332510</xdr:rowOff>
    </xdr:to>
    <xdr:sp macro="" textlink="">
      <xdr:nvSpPr>
        <xdr:cNvPr id="17" name="AutoShape 1266">
          <a:extLst>
            <a:ext uri="{FF2B5EF4-FFF2-40B4-BE49-F238E27FC236}">
              <a16:creationId xmlns:a16="http://schemas.microsoft.com/office/drawing/2014/main" id="{00000000-0008-0000-0800-000011000000}"/>
            </a:ext>
          </a:extLst>
        </xdr:cNvPr>
        <xdr:cNvSpPr>
          <a:spLocks noChangeArrowheads="1"/>
        </xdr:cNvSpPr>
      </xdr:nvSpPr>
      <xdr:spPr bwMode="auto">
        <a:xfrm>
          <a:off x="1925203" y="8991600"/>
          <a:ext cx="1666876" cy="1031010"/>
        </a:xfrm>
        <a:prstGeom prst="wedgeRoundRectCallout">
          <a:avLst>
            <a:gd name="adj1" fmla="val -33124"/>
            <a:gd name="adj2" fmla="val -6321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北半球では、</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一年の間で昼が最も短く夜が最も長くなる日</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27709</xdr:colOff>
      <xdr:row>26</xdr:row>
      <xdr:rowOff>165099</xdr:rowOff>
    </xdr:from>
    <xdr:to>
      <xdr:col>3</xdr:col>
      <xdr:colOff>1676400</xdr:colOff>
      <xdr:row>29</xdr:row>
      <xdr:rowOff>355600</xdr:rowOff>
    </xdr:to>
    <xdr:sp macro="" textlink="">
      <xdr:nvSpPr>
        <xdr:cNvPr id="18" name="AutoShape 2280">
          <a:extLst>
            <a:ext uri="{FF2B5EF4-FFF2-40B4-BE49-F238E27FC236}">
              <a16:creationId xmlns:a16="http://schemas.microsoft.com/office/drawing/2014/main" id="{00000000-0008-0000-0800-000012000000}"/>
            </a:ext>
          </a:extLst>
        </xdr:cNvPr>
        <xdr:cNvSpPr>
          <a:spLocks noChangeArrowheads="1"/>
        </xdr:cNvSpPr>
      </xdr:nvSpPr>
      <xdr:spPr bwMode="auto">
        <a:xfrm>
          <a:off x="3647209" y="10833099"/>
          <a:ext cx="1648691" cy="1333501"/>
        </a:xfrm>
        <a:prstGeom prst="wedgeRoundRectCallout">
          <a:avLst>
            <a:gd name="adj1" fmla="val 36010"/>
            <a:gd name="adj2" fmla="val -41954"/>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1976</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年</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30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marL="0" marR="0" indent="0" algn="just" defTabSz="914400" eaLnBrk="1" fontAlgn="auto" latinLnBrk="0" hangingPunct="1">
            <a:lnSpc>
              <a:spcPct val="100000"/>
            </a:lnSpc>
            <a:spcBef>
              <a:spcPts val="0"/>
            </a:spcBef>
            <a:spcAft>
              <a:spcPts val="0"/>
            </a:spcAft>
            <a:buClrTx/>
            <a:buSzTx/>
            <a:buFontTx/>
            <a:buNone/>
            <a:tabLst/>
            <a:defRPr/>
          </a:pPr>
          <a:r>
            <a:rPr lang="ja-JP" altLang="ja-JP" sz="1400">
              <a:effectLst/>
              <a:latin typeface="BIZ UDゴシック" panose="020B0400000000000000" pitchFamily="49" charset="-128"/>
              <a:ea typeface="BIZ UDゴシック" panose="020B0400000000000000" pitchFamily="49" charset="-128"/>
              <a:cs typeface="+mn-cs"/>
            </a:rPr>
            <a:t>宮城県</a:t>
          </a:r>
          <a:r>
            <a:rPr lang="ja-JP" altLang="en-US" sz="1400">
              <a:effectLst/>
              <a:latin typeface="BIZ UDゴシック" panose="020B0400000000000000" pitchFamily="49" charset="-128"/>
              <a:ea typeface="BIZ UDゴシック" panose="020B0400000000000000" pitchFamily="49" charset="-128"/>
              <a:cs typeface="+mn-cs"/>
            </a:rPr>
            <a:t>歴代</a:t>
          </a:r>
          <a:r>
            <a:rPr lang="ja-JP" altLang="ja-JP" sz="1400">
              <a:effectLst/>
              <a:latin typeface="BIZ UDゴシック" panose="020B0400000000000000" pitchFamily="49" charset="-128"/>
              <a:ea typeface="BIZ UDゴシック" panose="020B0400000000000000" pitchFamily="49" charset="-128"/>
              <a:cs typeface="+mn-cs"/>
            </a:rPr>
            <a:t>最低気温</a:t>
          </a:r>
          <a:endParaRPr lang="en-US" altLang="ja-JP" sz="1400">
            <a:effectLst/>
            <a:latin typeface="BIZ UDゴシック" panose="020B0400000000000000" pitchFamily="49" charset="-128"/>
            <a:ea typeface="BIZ UDゴシック" panose="020B0400000000000000" pitchFamily="49" charset="-128"/>
            <a:cs typeface="+mn-cs"/>
          </a:endParaRPr>
        </a:p>
        <a:p>
          <a:pPr marL="0" marR="0" indent="0" algn="just" defTabSz="914400" eaLnBrk="1" fontAlgn="auto" latinLnBrk="0" hangingPunct="1">
            <a:lnSpc>
              <a:spcPct val="100000"/>
            </a:lnSpc>
            <a:spcBef>
              <a:spcPts val="0"/>
            </a:spcBef>
            <a:spcAft>
              <a:spcPts val="0"/>
            </a:spcAft>
            <a:buClrTx/>
            <a:buSzTx/>
            <a:buFontTx/>
            <a:buNone/>
            <a:tabLst/>
            <a:defRPr/>
          </a:pPr>
          <a:r>
            <a:rPr lang="ja-JP" altLang="en-US" sz="1400">
              <a:effectLst/>
              <a:latin typeface="BIZ UDゴシック" panose="020B0400000000000000" pitchFamily="49" charset="-128"/>
              <a:ea typeface="BIZ UDゴシック" panose="020B0400000000000000" pitchFamily="49" charset="-128"/>
              <a:cs typeface="+mn-cs"/>
            </a:rPr>
            <a:t>ー</a:t>
          </a:r>
          <a:r>
            <a:rPr lang="en-US" altLang="ja-JP" sz="1400">
              <a:effectLst/>
              <a:latin typeface="BIZ UDゴシック" panose="020B0400000000000000" pitchFamily="49" charset="-128"/>
              <a:ea typeface="BIZ UDゴシック" panose="020B0400000000000000" pitchFamily="49" charset="-128"/>
              <a:cs typeface="+mn-cs"/>
            </a:rPr>
            <a:t>19.5</a:t>
          </a:r>
          <a:r>
            <a:rPr lang="ja-JP" altLang="ja-JP" sz="1400">
              <a:effectLst/>
              <a:latin typeface="BIZ UDゴシック" panose="020B0400000000000000" pitchFamily="49" charset="-128"/>
              <a:ea typeface="BIZ UDゴシック" panose="020B0400000000000000" pitchFamily="49" charset="-128"/>
              <a:cs typeface="+mn-cs"/>
            </a:rPr>
            <a:t>℃</a:t>
          </a:r>
          <a:endParaRPr lang="ja-JP" altLang="ja-JP" sz="1400">
            <a:effectLst/>
            <a:latin typeface="BIZ UDゴシック" panose="020B0400000000000000" pitchFamily="49" charset="-128"/>
            <a:ea typeface="BIZ UDゴシック" panose="020B0400000000000000" pitchFamily="49" charset="-128"/>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登米市米山</a:t>
          </a:r>
        </a:p>
      </xdr:txBody>
    </xdr:sp>
    <xdr:clientData/>
  </xdr:twoCellAnchor>
  <xdr:twoCellAnchor>
    <xdr:from>
      <xdr:col>6</xdr:col>
      <xdr:colOff>488373</xdr:colOff>
      <xdr:row>21</xdr:row>
      <xdr:rowOff>103539</xdr:rowOff>
    </xdr:from>
    <xdr:to>
      <xdr:col>7</xdr:col>
      <xdr:colOff>1474891</xdr:colOff>
      <xdr:row>24</xdr:row>
      <xdr:rowOff>310369</xdr:rowOff>
    </xdr:to>
    <xdr:grpSp>
      <xdr:nvGrpSpPr>
        <xdr:cNvPr id="21" name="グループ化 20">
          <a:extLst>
            <a:ext uri="{FF2B5EF4-FFF2-40B4-BE49-F238E27FC236}">
              <a16:creationId xmlns:a16="http://schemas.microsoft.com/office/drawing/2014/main" id="{00000000-0008-0000-0800-000015000000}"/>
            </a:ext>
          </a:extLst>
        </xdr:cNvPr>
        <xdr:cNvGrpSpPr/>
      </xdr:nvGrpSpPr>
      <xdr:grpSpPr>
        <a:xfrm>
          <a:off x="9305802" y="8659710"/>
          <a:ext cx="2717346" cy="1349830"/>
          <a:chOff x="8571372" y="6379029"/>
          <a:chExt cx="2717114" cy="1153886"/>
        </a:xfrm>
      </xdr:grpSpPr>
      <xdr:sp macro="" textlink="">
        <xdr:nvSpPr>
          <xdr:cNvPr id="19" name="AutoShape 929">
            <a:extLst>
              <a:ext uri="{FF2B5EF4-FFF2-40B4-BE49-F238E27FC236}">
                <a16:creationId xmlns:a16="http://schemas.microsoft.com/office/drawing/2014/main" id="{00000000-0008-0000-0800-000013000000}"/>
              </a:ext>
            </a:extLst>
          </xdr:cNvPr>
          <xdr:cNvSpPr>
            <a:spLocks noChangeArrowheads="1"/>
          </xdr:cNvSpPr>
        </xdr:nvSpPr>
        <xdr:spPr bwMode="auto">
          <a:xfrm>
            <a:off x="8571372" y="6379029"/>
            <a:ext cx="2717114" cy="1153886"/>
          </a:xfrm>
          <a:prstGeom prst="wedgeRoundRectCallout">
            <a:avLst>
              <a:gd name="adj1" fmla="val -12390"/>
              <a:gd name="adj2" fmla="val -14258"/>
              <a:gd name="adj3" fmla="val 16667"/>
            </a:avLst>
          </a:prstGeom>
          <a:solidFill>
            <a:srgbClr val="CCFFCC"/>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冬の間</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冷たく</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なった地面に生</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えている草はど</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んな様子か見て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みましょう。</a:t>
            </a:r>
          </a:p>
        </xdr:txBody>
      </xdr:sp>
      <xdr:pic>
        <xdr:nvPicPr>
          <xdr:cNvPr id="20" name="図 19">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091057" y="6466574"/>
            <a:ext cx="1077686" cy="974513"/>
          </a:xfrm>
          <a:prstGeom prst="rect">
            <a:avLst/>
          </a:prstGeom>
          <a:noFill/>
        </xdr:spPr>
      </xdr:pic>
    </xdr:grpSp>
    <xdr:clientData/>
  </xdr:twoCellAnchor>
  <xdr:twoCellAnchor>
    <xdr:from>
      <xdr:col>1</xdr:col>
      <xdr:colOff>76200</xdr:colOff>
      <xdr:row>43</xdr:row>
      <xdr:rowOff>28575</xdr:rowOff>
    </xdr:from>
    <xdr:to>
      <xdr:col>3</xdr:col>
      <xdr:colOff>1390650</xdr:colOff>
      <xdr:row>48</xdr:row>
      <xdr:rowOff>142875</xdr:rowOff>
    </xdr:to>
    <xdr:sp macro="" textlink="">
      <xdr:nvSpPr>
        <xdr:cNvPr id="37" name="AutoShape 264">
          <a:extLst>
            <a:ext uri="{FF2B5EF4-FFF2-40B4-BE49-F238E27FC236}">
              <a16:creationId xmlns:a16="http://schemas.microsoft.com/office/drawing/2014/main" id="{00000000-0008-0000-0800-000025000000}"/>
            </a:ext>
          </a:extLst>
        </xdr:cNvPr>
        <xdr:cNvSpPr>
          <a:spLocks noChangeArrowheads="1"/>
        </xdr:cNvSpPr>
      </xdr:nvSpPr>
      <xdr:spPr bwMode="auto">
        <a:xfrm>
          <a:off x="238125" y="15601950"/>
          <a:ext cx="4781550" cy="1876425"/>
        </a:xfrm>
        <a:prstGeom prst="wedgeRectCallout">
          <a:avLst>
            <a:gd name="adj1" fmla="val -22454"/>
            <a:gd name="adj2" fmla="val -1841"/>
          </a:avLst>
        </a:prstGeom>
        <a:solidFill>
          <a:srgbClr val="FFCCCC"/>
        </a:solidFill>
        <a:ln w="9525">
          <a:solidFill>
            <a:srgbClr val="000000"/>
          </a:solidFill>
          <a:miter lim="800000"/>
          <a:headEnd/>
          <a:tailEnd/>
        </a:ln>
      </xdr:spPr>
      <xdr:txBody>
        <a:bodyPr rot="0" vert="horz" wrap="square" lIns="72000" tIns="8890" rIns="72000" bIns="8890" anchor="ctr" anchorCtr="0" upright="1">
          <a:noAutofit/>
        </a:bodyPr>
        <a:lstStyle/>
        <a:p>
          <a:pPr algn="l">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３年生「物と重さ」</a:t>
          </a:r>
          <a:br>
            <a:rPr 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b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３年生で育成を目指す「問題を見いだす力」について解説しています。</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l">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食塩と砂糖の重さを比べる学習において、あえて体積の違う食塩と砂糖を提示することで、児童自らが問題を見いだすことができるような授業の展開例です。</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1</xdr:col>
      <xdr:colOff>61766</xdr:colOff>
      <xdr:row>7</xdr:row>
      <xdr:rowOff>0</xdr:rowOff>
    </xdr:from>
    <xdr:to>
      <xdr:col>2</xdr:col>
      <xdr:colOff>1130300</xdr:colOff>
      <xdr:row>9</xdr:row>
      <xdr:rowOff>330198</xdr:rowOff>
    </xdr:to>
    <xdr:sp macro="" textlink="">
      <xdr:nvSpPr>
        <xdr:cNvPr id="41" name="AutoShape 257">
          <a:extLst>
            <a:ext uri="{FF2B5EF4-FFF2-40B4-BE49-F238E27FC236}">
              <a16:creationId xmlns:a16="http://schemas.microsoft.com/office/drawing/2014/main" id="{00000000-0008-0000-0800-000029000000}"/>
            </a:ext>
          </a:extLst>
        </xdr:cNvPr>
        <xdr:cNvSpPr>
          <a:spLocks noChangeArrowheads="1"/>
        </xdr:cNvSpPr>
      </xdr:nvSpPr>
      <xdr:spPr bwMode="auto">
        <a:xfrm>
          <a:off x="226866" y="2565400"/>
          <a:ext cx="2795734" cy="1092198"/>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師走</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しわす</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新年を迎える忙しさに、師匠も走り回る月を意味しているという説が有力です。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25400</xdr:colOff>
      <xdr:row>28</xdr:row>
      <xdr:rowOff>370610</xdr:rowOff>
    </xdr:from>
    <xdr:to>
      <xdr:col>1</xdr:col>
      <xdr:colOff>425450</xdr:colOff>
      <xdr:row>29</xdr:row>
      <xdr:rowOff>359872</xdr:rowOff>
    </xdr:to>
    <xdr:grpSp>
      <xdr:nvGrpSpPr>
        <xdr:cNvPr id="53" name="グループ化 52">
          <a:extLst>
            <a:ext uri="{FF2B5EF4-FFF2-40B4-BE49-F238E27FC236}">
              <a16:creationId xmlns:a16="http://schemas.microsoft.com/office/drawing/2014/main" id="{00000000-0008-0000-0800-000035000000}"/>
            </a:ext>
          </a:extLst>
        </xdr:cNvPr>
        <xdr:cNvGrpSpPr/>
      </xdr:nvGrpSpPr>
      <xdr:grpSpPr>
        <a:xfrm>
          <a:off x="188686" y="11811496"/>
          <a:ext cx="400050" cy="370262"/>
          <a:chOff x="6247761" y="5370137"/>
          <a:chExt cx="306161" cy="293453"/>
        </a:xfrm>
      </xdr:grpSpPr>
      <xdr:sp macro="" textlink="">
        <xdr:nvSpPr>
          <xdr:cNvPr id="54" name="楕円 53">
            <a:extLst>
              <a:ext uri="{FF2B5EF4-FFF2-40B4-BE49-F238E27FC236}">
                <a16:creationId xmlns:a16="http://schemas.microsoft.com/office/drawing/2014/main" id="{00000000-0008-0000-0800-000036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5" name="弦 54">
            <a:extLst>
              <a:ext uri="{FF2B5EF4-FFF2-40B4-BE49-F238E27FC236}">
                <a16:creationId xmlns:a16="http://schemas.microsoft.com/office/drawing/2014/main" id="{00000000-0008-0000-0800-000037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4617</xdr:colOff>
      <xdr:row>8</xdr:row>
      <xdr:rowOff>355601</xdr:rowOff>
    </xdr:from>
    <xdr:to>
      <xdr:col>6</xdr:col>
      <xdr:colOff>433241</xdr:colOff>
      <xdr:row>9</xdr:row>
      <xdr:rowOff>364673</xdr:rowOff>
    </xdr:to>
    <xdr:sp macro="" textlink="">
      <xdr:nvSpPr>
        <xdr:cNvPr id="56" name="楕円 55">
          <a:extLst>
            <a:ext uri="{FF2B5EF4-FFF2-40B4-BE49-F238E27FC236}">
              <a16:creationId xmlns:a16="http://schemas.microsoft.com/office/drawing/2014/main" id="{00000000-0008-0000-0800-000038000000}"/>
            </a:ext>
          </a:extLst>
        </xdr:cNvPr>
        <xdr:cNvSpPr/>
      </xdr:nvSpPr>
      <xdr:spPr>
        <a:xfrm>
          <a:off x="8805717" y="3302001"/>
          <a:ext cx="428624" cy="390072"/>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390525</xdr:colOff>
      <xdr:row>48</xdr:row>
      <xdr:rowOff>200030</xdr:rowOff>
    </xdr:from>
    <xdr:to>
      <xdr:col>3</xdr:col>
      <xdr:colOff>1219200</xdr:colOff>
      <xdr:row>49</xdr:row>
      <xdr:rowOff>247650</xdr:rowOff>
    </xdr:to>
    <xdr:sp macro="" textlink="">
      <xdr:nvSpPr>
        <xdr:cNvPr id="42" name="テキスト ボックス 41">
          <a:extLst>
            <a:ext uri="{FF2B5EF4-FFF2-40B4-BE49-F238E27FC236}">
              <a16:creationId xmlns:a16="http://schemas.microsoft.com/office/drawing/2014/main" id="{00000000-0008-0000-0800-00002A000000}"/>
            </a:ext>
          </a:extLst>
        </xdr:cNvPr>
        <xdr:cNvSpPr txBox="1"/>
      </xdr:nvSpPr>
      <xdr:spPr>
        <a:xfrm>
          <a:off x="552450" y="17535530"/>
          <a:ext cx="4295775" cy="361945"/>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「授業づくり編３年」に動画が収録されています。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6</xdr:col>
      <xdr:colOff>9525</xdr:colOff>
      <xdr:row>42</xdr:row>
      <xdr:rowOff>228599</xdr:rowOff>
    </xdr:from>
    <xdr:to>
      <xdr:col>7</xdr:col>
      <xdr:colOff>1615441</xdr:colOff>
      <xdr:row>49</xdr:row>
      <xdr:rowOff>99059</xdr:rowOff>
    </xdr:to>
    <xdr:pic>
      <xdr:nvPicPr>
        <xdr:cNvPr id="3" name="図 2" descr="画面の領域">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3">
          <a:extLst>
            <a:ext uri="{BEBA8EAE-BF5A-486C-A8C5-ECC9F3942E4B}">
              <a14:imgProps xmlns:a14="http://schemas.microsoft.com/office/drawing/2010/main">
                <a14:imgLayer r:embed="rId4">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8839200" y="15440024"/>
          <a:ext cx="3343276" cy="2305051"/>
        </a:xfrm>
        <a:prstGeom prst="rect">
          <a:avLst/>
        </a:prstGeom>
      </xdr:spPr>
    </xdr:pic>
    <xdr:clientData/>
  </xdr:twoCellAnchor>
  <xdr:twoCellAnchor editAs="oneCell">
    <xdr:from>
      <xdr:col>3</xdr:col>
      <xdr:colOff>1571625</xdr:colOff>
      <xdr:row>42</xdr:row>
      <xdr:rowOff>257175</xdr:rowOff>
    </xdr:from>
    <xdr:to>
      <xdr:col>5</xdr:col>
      <xdr:colOff>1577340</xdr:colOff>
      <xdr:row>49</xdr:row>
      <xdr:rowOff>97154</xdr:rowOff>
    </xdr:to>
    <xdr:pic>
      <xdr:nvPicPr>
        <xdr:cNvPr id="4" name="図 3" descr="画面の領域">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5">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5200650" y="15468600"/>
          <a:ext cx="3476625" cy="2286000"/>
        </a:xfrm>
        <a:prstGeom prst="rect">
          <a:avLst/>
        </a:prstGeom>
      </xdr:spPr>
    </xdr:pic>
    <xdr:clientData/>
  </xdr:twoCellAnchor>
  <xdr:twoCellAnchor>
    <xdr:from>
      <xdr:col>6</xdr:col>
      <xdr:colOff>466725</xdr:colOff>
      <xdr:row>47</xdr:row>
      <xdr:rowOff>19050</xdr:rowOff>
    </xdr:from>
    <xdr:to>
      <xdr:col>6</xdr:col>
      <xdr:colOff>1438275</xdr:colOff>
      <xdr:row>48</xdr:row>
      <xdr:rowOff>161925</xdr:rowOff>
    </xdr:to>
    <xdr:sp macro="" textlink="">
      <xdr:nvSpPr>
        <xdr:cNvPr id="5" name="正方形/長方形 4">
          <a:extLst>
            <a:ext uri="{FF2B5EF4-FFF2-40B4-BE49-F238E27FC236}">
              <a16:creationId xmlns:a16="http://schemas.microsoft.com/office/drawing/2014/main" id="{00000000-0008-0000-0800-000005000000}"/>
            </a:ext>
          </a:extLst>
        </xdr:cNvPr>
        <xdr:cNvSpPr/>
      </xdr:nvSpPr>
      <xdr:spPr>
        <a:xfrm>
          <a:off x="9296400" y="17040225"/>
          <a:ext cx="971550" cy="45720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200025</xdr:colOff>
      <xdr:row>46</xdr:row>
      <xdr:rowOff>342900</xdr:rowOff>
    </xdr:from>
    <xdr:to>
      <xdr:col>7</xdr:col>
      <xdr:colOff>1190625</xdr:colOff>
      <xdr:row>48</xdr:row>
      <xdr:rowOff>142875</xdr:rowOff>
    </xdr:to>
    <xdr:sp macro="" textlink="">
      <xdr:nvSpPr>
        <xdr:cNvPr id="6" name="正方形/長方形 5">
          <a:extLst>
            <a:ext uri="{FF2B5EF4-FFF2-40B4-BE49-F238E27FC236}">
              <a16:creationId xmlns:a16="http://schemas.microsoft.com/office/drawing/2014/main" id="{00000000-0008-0000-0800-000006000000}"/>
            </a:ext>
          </a:extLst>
        </xdr:cNvPr>
        <xdr:cNvSpPr/>
      </xdr:nvSpPr>
      <xdr:spPr>
        <a:xfrm>
          <a:off x="10763250" y="17002125"/>
          <a:ext cx="990600" cy="47625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1532062</xdr:colOff>
      <xdr:row>11</xdr:row>
      <xdr:rowOff>53321</xdr:rowOff>
    </xdr:from>
    <xdr:to>
      <xdr:col>4</xdr:col>
      <xdr:colOff>1685863</xdr:colOff>
      <xdr:row>14</xdr:row>
      <xdr:rowOff>335112</xdr:rowOff>
    </xdr:to>
    <xdr:grpSp>
      <xdr:nvGrpSpPr>
        <xdr:cNvPr id="31" name="グループ化 30">
          <a:extLst>
            <a:ext uri="{FF2B5EF4-FFF2-40B4-BE49-F238E27FC236}">
              <a16:creationId xmlns:a16="http://schemas.microsoft.com/office/drawing/2014/main" id="{00000000-0008-0000-0800-00001F000000}"/>
            </a:ext>
          </a:extLst>
        </xdr:cNvPr>
        <xdr:cNvGrpSpPr/>
      </xdr:nvGrpSpPr>
      <xdr:grpSpPr>
        <a:xfrm>
          <a:off x="3426176" y="4364064"/>
          <a:ext cx="3615458" cy="1424791"/>
          <a:chOff x="1894113" y="1632858"/>
          <a:chExt cx="3661151" cy="1154702"/>
        </a:xfrm>
      </xdr:grpSpPr>
      <xdr:sp macro="" textlink="">
        <xdr:nvSpPr>
          <xdr:cNvPr id="32" name="AutoShape 234">
            <a:extLst>
              <a:ext uri="{FF2B5EF4-FFF2-40B4-BE49-F238E27FC236}">
                <a16:creationId xmlns:a16="http://schemas.microsoft.com/office/drawing/2014/main" id="{00000000-0008-0000-0800-000020000000}"/>
              </a:ext>
            </a:extLst>
          </xdr:cNvPr>
          <xdr:cNvSpPr>
            <a:spLocks noChangeArrowheads="1"/>
          </xdr:cNvSpPr>
        </xdr:nvSpPr>
        <xdr:spPr bwMode="auto">
          <a:xfrm>
            <a:off x="1894113" y="1632858"/>
            <a:ext cx="3661151" cy="1154702"/>
          </a:xfrm>
          <a:prstGeom prst="wedgeRoundRectCallout">
            <a:avLst>
              <a:gd name="adj1" fmla="val -31370"/>
              <a:gd name="adj2" fmla="val -2986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月になると</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５</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時</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ころにはすっかり暗</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く</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って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たくさんの星が見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えてきます。夜空を見上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てみましょう。</a:t>
            </a:r>
          </a:p>
        </xdr:txBody>
      </xdr:sp>
      <xdr:pic>
        <xdr:nvPicPr>
          <xdr:cNvPr id="33" name="図 32">
            <a:extLst>
              <a:ext uri="{FF2B5EF4-FFF2-40B4-BE49-F238E27FC236}">
                <a16:creationId xmlns:a16="http://schemas.microsoft.com/office/drawing/2014/main" id="{00000000-0008-0000-0800-00002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204434" y="1749625"/>
            <a:ext cx="1219200" cy="931644"/>
          </a:xfrm>
          <a:prstGeom prst="rect">
            <a:avLst/>
          </a:prstGeom>
          <a:noFill/>
          <a:ln w="9525">
            <a:solidFill>
              <a:srgbClr val="000000"/>
            </a:solidFill>
            <a:miter lim="800000"/>
            <a:headEnd/>
            <a:tailEnd/>
          </a:ln>
        </xdr:spPr>
      </xdr:pic>
    </xdr:grpSp>
    <xdr:clientData/>
  </xdr:twoCellAnchor>
  <xdr:twoCellAnchor>
    <xdr:from>
      <xdr:col>6</xdr:col>
      <xdr:colOff>220229</xdr:colOff>
      <xdr:row>13</xdr:row>
      <xdr:rowOff>353002</xdr:rowOff>
    </xdr:from>
    <xdr:to>
      <xdr:col>6</xdr:col>
      <xdr:colOff>639329</xdr:colOff>
      <xdr:row>14</xdr:row>
      <xdr:rowOff>353003</xdr:rowOff>
    </xdr:to>
    <xdr:grpSp>
      <xdr:nvGrpSpPr>
        <xdr:cNvPr id="34" name="グループ化 33">
          <a:extLst>
            <a:ext uri="{FF2B5EF4-FFF2-40B4-BE49-F238E27FC236}">
              <a16:creationId xmlns:a16="http://schemas.microsoft.com/office/drawing/2014/main" id="{00000000-0008-0000-0800-000022000000}"/>
            </a:ext>
          </a:extLst>
        </xdr:cNvPr>
        <xdr:cNvGrpSpPr/>
      </xdr:nvGrpSpPr>
      <xdr:grpSpPr>
        <a:xfrm>
          <a:off x="9037658" y="5425745"/>
          <a:ext cx="419100" cy="381001"/>
          <a:chOff x="5760162" y="5891057"/>
          <a:chExt cx="320237" cy="296088"/>
        </a:xfrm>
      </xdr:grpSpPr>
      <xdr:sp macro="" textlink="">
        <xdr:nvSpPr>
          <xdr:cNvPr id="35" name="楕円 34">
            <a:extLst>
              <a:ext uri="{FF2B5EF4-FFF2-40B4-BE49-F238E27FC236}">
                <a16:creationId xmlns:a16="http://schemas.microsoft.com/office/drawing/2014/main" id="{00000000-0008-0000-0800-000023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6" name="弦 35">
            <a:extLst>
              <a:ext uri="{FF2B5EF4-FFF2-40B4-BE49-F238E27FC236}">
                <a16:creationId xmlns:a16="http://schemas.microsoft.com/office/drawing/2014/main" id="{00000000-0008-0000-0800-000024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454892</xdr:colOff>
      <xdr:row>28</xdr:row>
      <xdr:rowOff>245919</xdr:rowOff>
    </xdr:from>
    <xdr:to>
      <xdr:col>2</xdr:col>
      <xdr:colOff>94674</xdr:colOff>
      <xdr:row>29</xdr:row>
      <xdr:rowOff>349878</xdr:rowOff>
    </xdr:to>
    <xdr:sp macro="" textlink="">
      <xdr:nvSpPr>
        <xdr:cNvPr id="38" name="AutoShape 723">
          <a:extLst>
            <a:ext uri="{FF2B5EF4-FFF2-40B4-BE49-F238E27FC236}">
              <a16:creationId xmlns:a16="http://schemas.microsoft.com/office/drawing/2014/main" id="{00000000-0008-0000-0800-000026000000}"/>
            </a:ext>
          </a:extLst>
        </xdr:cNvPr>
        <xdr:cNvSpPr>
          <a:spLocks noChangeArrowheads="1"/>
        </xdr:cNvSpPr>
      </xdr:nvSpPr>
      <xdr:spPr bwMode="auto">
        <a:xfrm>
          <a:off x="619992" y="11675919"/>
          <a:ext cx="1366982" cy="484959"/>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676563</xdr:colOff>
      <xdr:row>13</xdr:row>
      <xdr:rowOff>217055</xdr:rowOff>
    </xdr:from>
    <xdr:to>
      <xdr:col>7</xdr:col>
      <xdr:colOff>371763</xdr:colOff>
      <xdr:row>14</xdr:row>
      <xdr:rowOff>321015</xdr:rowOff>
    </xdr:to>
    <xdr:sp macro="" textlink="">
      <xdr:nvSpPr>
        <xdr:cNvPr id="39" name="AutoShape 723">
          <a:extLst>
            <a:ext uri="{FF2B5EF4-FFF2-40B4-BE49-F238E27FC236}">
              <a16:creationId xmlns:a16="http://schemas.microsoft.com/office/drawing/2014/main" id="{00000000-0008-0000-0800-000027000000}"/>
            </a:ext>
          </a:extLst>
        </xdr:cNvPr>
        <xdr:cNvSpPr>
          <a:spLocks noChangeArrowheads="1"/>
        </xdr:cNvSpPr>
      </xdr:nvSpPr>
      <xdr:spPr bwMode="auto">
        <a:xfrm>
          <a:off x="9477663" y="5284355"/>
          <a:ext cx="1422400" cy="48496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7</xdr:col>
      <xdr:colOff>15008</xdr:colOff>
      <xdr:row>18</xdr:row>
      <xdr:rowOff>303645</xdr:rowOff>
    </xdr:from>
    <xdr:to>
      <xdr:col>7</xdr:col>
      <xdr:colOff>458354</xdr:colOff>
      <xdr:row>19</xdr:row>
      <xdr:rowOff>364086</xdr:rowOff>
    </xdr:to>
    <xdr:sp macro="" textlink="">
      <xdr:nvSpPr>
        <xdr:cNvPr id="40" name="楕円 39">
          <a:extLst>
            <a:ext uri="{FF2B5EF4-FFF2-40B4-BE49-F238E27FC236}">
              <a16:creationId xmlns:a16="http://schemas.microsoft.com/office/drawing/2014/main" id="{00000000-0008-0000-0800-000028000000}"/>
            </a:ext>
          </a:extLst>
        </xdr:cNvPr>
        <xdr:cNvSpPr/>
      </xdr:nvSpPr>
      <xdr:spPr>
        <a:xfrm>
          <a:off x="10543308" y="7491845"/>
          <a:ext cx="443346" cy="441441"/>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4</xdr:col>
      <xdr:colOff>749300</xdr:colOff>
      <xdr:row>25</xdr:row>
      <xdr:rowOff>575859</xdr:rowOff>
    </xdr:from>
    <xdr:to>
      <xdr:col>7</xdr:col>
      <xdr:colOff>1699623</xdr:colOff>
      <xdr:row>35</xdr:row>
      <xdr:rowOff>158568</xdr:rowOff>
    </xdr:to>
    <xdr:pic>
      <xdr:nvPicPr>
        <xdr:cNvPr id="7" name="図 6">
          <a:extLst>
            <a:ext uri="{FF2B5EF4-FFF2-40B4-BE49-F238E27FC236}">
              <a16:creationId xmlns:a16="http://schemas.microsoft.com/office/drawing/2014/main" id="{7E127EF6-50B4-5301-314E-DFF99E735FD0}"/>
            </a:ext>
          </a:extLst>
        </xdr:cNvPr>
        <xdr:cNvPicPr>
          <a:picLocks noChangeAspect="1"/>
        </xdr:cNvPicPr>
      </xdr:nvPicPr>
      <xdr:blipFill>
        <a:blip xmlns:r="http://schemas.openxmlformats.org/officeDocument/2006/relationships" r:embed="rId8"/>
        <a:stretch>
          <a:fillRect/>
        </a:stretch>
      </xdr:blipFill>
      <xdr:spPr>
        <a:xfrm>
          <a:off x="6096000" y="10646959"/>
          <a:ext cx="6131923" cy="360860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5</xdr:col>
      <xdr:colOff>106772</xdr:colOff>
      <xdr:row>11</xdr:row>
      <xdr:rowOff>31569</xdr:rowOff>
    </xdr:from>
    <xdr:to>
      <xdr:col>6</xdr:col>
      <xdr:colOff>1641021</xdr:colOff>
      <xdr:row>14</xdr:row>
      <xdr:rowOff>306171</xdr:rowOff>
    </xdr:to>
    <xdr:grpSp>
      <xdr:nvGrpSpPr>
        <xdr:cNvPr id="12" name="グループ化 11">
          <a:extLst>
            <a:ext uri="{FF2B5EF4-FFF2-40B4-BE49-F238E27FC236}">
              <a16:creationId xmlns:a16="http://schemas.microsoft.com/office/drawing/2014/main" id="{00000000-0008-0000-0900-00000C000000}"/>
            </a:ext>
          </a:extLst>
        </xdr:cNvPr>
        <xdr:cNvGrpSpPr/>
      </xdr:nvGrpSpPr>
      <xdr:grpSpPr>
        <a:xfrm>
          <a:off x="7193372" y="4342312"/>
          <a:ext cx="3265078" cy="1417602"/>
          <a:chOff x="2057400" y="1676400"/>
          <a:chExt cx="3224944" cy="1155700"/>
        </a:xfrm>
        <a:solidFill>
          <a:srgbClr val="CCFFCC"/>
        </a:solidFill>
      </xdr:grpSpPr>
      <xdr:sp macro="" textlink="">
        <xdr:nvSpPr>
          <xdr:cNvPr id="10" name="AutoShape 944">
            <a:extLst>
              <a:ext uri="{FF2B5EF4-FFF2-40B4-BE49-F238E27FC236}">
                <a16:creationId xmlns:a16="http://schemas.microsoft.com/office/drawing/2014/main" id="{00000000-0008-0000-0900-00000A000000}"/>
              </a:ext>
            </a:extLst>
          </xdr:cNvPr>
          <xdr:cNvSpPr>
            <a:spLocks noChangeArrowheads="1"/>
          </xdr:cNvSpPr>
        </xdr:nvSpPr>
        <xdr:spPr bwMode="auto">
          <a:xfrm>
            <a:off x="2057400" y="1676400"/>
            <a:ext cx="3224944" cy="1155700"/>
          </a:xfrm>
          <a:prstGeom prst="wedgeRoundRectCallout">
            <a:avLst>
              <a:gd name="adj1" fmla="val -10232"/>
              <a:gd name="adj2" fmla="val -18421"/>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秋のころと比べて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地面のようすにか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わっていることが</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あるかさがしてみ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p>
        </xdr:txBody>
      </xdr:sp>
      <xdr:pic>
        <xdr:nvPicPr>
          <xdr:cNvPr id="11" name="図 10" descr="RIMG0001">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
            <a:lum bright="20000" contrast="10000"/>
            <a:extLst>
              <a:ext uri="{28A0092B-C50C-407E-A947-70E740481C1C}">
                <a14:useLocalDpi xmlns:a14="http://schemas.microsoft.com/office/drawing/2010/main" val="0"/>
              </a:ext>
            </a:extLst>
          </a:blip>
          <a:srcRect/>
          <a:stretch>
            <a:fillRect/>
          </a:stretch>
        </xdr:blipFill>
        <xdr:spPr bwMode="auto">
          <a:xfrm>
            <a:off x="3760320" y="1770185"/>
            <a:ext cx="1313078" cy="990600"/>
          </a:xfrm>
          <a:prstGeom prst="rect">
            <a:avLst/>
          </a:prstGeom>
          <a:grpFill/>
        </xdr:spPr>
      </xdr:pic>
    </xdr:grpSp>
    <xdr:clientData/>
  </xdr:twoCellAnchor>
  <xdr:twoCellAnchor>
    <xdr:from>
      <xdr:col>7</xdr:col>
      <xdr:colOff>41038</xdr:colOff>
      <xdr:row>22</xdr:row>
      <xdr:rowOff>23562</xdr:rowOff>
    </xdr:from>
    <xdr:to>
      <xdr:col>7</xdr:col>
      <xdr:colOff>1569460</xdr:colOff>
      <xdr:row>24</xdr:row>
      <xdr:rowOff>284820</xdr:rowOff>
    </xdr:to>
    <xdr:sp macro="" textlink="">
      <xdr:nvSpPr>
        <xdr:cNvPr id="13" name="AutoShape 2165">
          <a:extLst>
            <a:ext uri="{FF2B5EF4-FFF2-40B4-BE49-F238E27FC236}">
              <a16:creationId xmlns:a16="http://schemas.microsoft.com/office/drawing/2014/main" id="{00000000-0008-0000-0900-00000D000000}"/>
            </a:ext>
          </a:extLst>
        </xdr:cNvPr>
        <xdr:cNvSpPr>
          <a:spLocks noChangeArrowheads="1"/>
        </xdr:cNvSpPr>
      </xdr:nvSpPr>
      <xdr:spPr bwMode="auto">
        <a:xfrm>
          <a:off x="10598202" y="8225453"/>
          <a:ext cx="1528422" cy="1037112"/>
        </a:xfrm>
        <a:prstGeom prst="wedgeRoundRectCallout">
          <a:avLst>
            <a:gd name="adj1" fmla="val -2302"/>
            <a:gd name="adj2" fmla="val -27512"/>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marL="0" marR="0" indent="0" algn="just" defTabSz="914400" eaLnBrk="1" fontAlgn="auto" latinLnBrk="0" hangingPunct="1">
            <a:lnSpc>
              <a:spcPct val="100000"/>
            </a:lnSpc>
            <a:spcBef>
              <a:spcPts val="0"/>
            </a:spcBef>
            <a:spcAft>
              <a:spcPts val="0"/>
            </a:spcAft>
            <a:buClrTx/>
            <a:buSzTx/>
            <a:buFontTx/>
            <a:buNone/>
            <a:tabLst/>
            <a:defRPr/>
          </a:pPr>
          <a:r>
            <a:rPr lang="en-US" altLang="ja-JP" sz="1400">
              <a:effectLst/>
              <a:latin typeface="BIZ UDゴシック" panose="020B0400000000000000" pitchFamily="49" charset="-128"/>
              <a:ea typeface="BIZ UDゴシック" panose="020B0400000000000000" pitchFamily="49" charset="-128"/>
              <a:cs typeface="+mn-cs"/>
            </a:rPr>
            <a:t>1902</a:t>
          </a:r>
          <a:r>
            <a:rPr lang="ja-JP" altLang="ja-JP" sz="1400">
              <a:effectLst/>
              <a:latin typeface="BIZ UDゴシック" panose="020B0400000000000000" pitchFamily="49" charset="-128"/>
              <a:ea typeface="BIZ UDゴシック" panose="020B0400000000000000" pitchFamily="49" charset="-128"/>
              <a:cs typeface="+mn-cs"/>
            </a:rPr>
            <a:t>年</a:t>
          </a:r>
          <a:r>
            <a:rPr lang="ja-JP" altLang="en-US" sz="1400">
              <a:effectLst/>
              <a:latin typeface="BIZ UDゴシック" panose="020B0400000000000000" pitchFamily="49" charset="-128"/>
              <a:ea typeface="BIZ UDゴシック" panose="020B0400000000000000" pitchFamily="49" charset="-128"/>
              <a:cs typeface="+mn-cs"/>
            </a:rPr>
            <a:t>１</a:t>
          </a:r>
          <a:r>
            <a:rPr lang="ja-JP" altLang="ja-JP" sz="1400">
              <a:effectLst/>
              <a:latin typeface="BIZ UDゴシック" panose="020B0400000000000000" pitchFamily="49" charset="-128"/>
              <a:ea typeface="BIZ UDゴシック" panose="020B0400000000000000" pitchFamily="49" charset="-128"/>
              <a:cs typeface="+mn-cs"/>
            </a:rPr>
            <a:t>月</a:t>
          </a:r>
          <a:r>
            <a:rPr lang="en-US" altLang="ja-JP" sz="1400">
              <a:effectLst/>
              <a:latin typeface="BIZ UDゴシック" panose="020B0400000000000000" pitchFamily="49" charset="-128"/>
              <a:ea typeface="BIZ UDゴシック" panose="020B0400000000000000" pitchFamily="49" charset="-128"/>
              <a:cs typeface="+mn-cs"/>
            </a:rPr>
            <a:t>25</a:t>
          </a:r>
          <a:r>
            <a:rPr lang="ja-JP" altLang="ja-JP" sz="1400">
              <a:effectLst/>
              <a:latin typeface="BIZ UDゴシック" panose="020B0400000000000000" pitchFamily="49" charset="-128"/>
              <a:ea typeface="BIZ UDゴシック" panose="020B0400000000000000" pitchFamily="49" charset="-128"/>
              <a:cs typeface="+mn-cs"/>
            </a:rPr>
            <a:t>日</a:t>
          </a:r>
          <a:endParaRPr lang="ja-JP" altLang="ja-JP" sz="1400">
            <a:effectLst/>
            <a:latin typeface="BIZ UDゴシック" panose="020B0400000000000000" pitchFamily="49" charset="-128"/>
            <a:ea typeface="BIZ UDゴシック" panose="020B0400000000000000" pitchFamily="49" charset="-128"/>
          </a:endParaRPr>
        </a:p>
        <a:p>
          <a:pPr algn="just">
            <a:spcAft>
              <a:spcPts val="0"/>
            </a:spcAft>
          </a:pPr>
          <a:r>
            <a:rPr lang="ja-JP" sz="1400" kern="100" spc="-50">
              <a:effectLst/>
              <a:latin typeface="BIZ UDゴシック" panose="020B0400000000000000" pitchFamily="49" charset="-128"/>
              <a:ea typeface="BIZ UDゴシック" panose="020B0400000000000000" pitchFamily="49" charset="-128"/>
              <a:cs typeface="Times New Roman" panose="02020603050405020304" pitchFamily="18" charset="0"/>
            </a:rPr>
            <a:t>日本最低気温</a:t>
          </a:r>
          <a:endParaRPr lang="en-US" altLang="ja-JP" sz="1400" kern="100" spc="-5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spc="-70">
              <a:effectLst/>
              <a:latin typeface="BIZ UDゴシック" panose="020B0400000000000000" pitchFamily="49" charset="-128"/>
              <a:ea typeface="BIZ UDゴシック" panose="020B0400000000000000" pitchFamily="49" charset="-128"/>
              <a:cs typeface="Times New Roman" panose="02020603050405020304" pitchFamily="18" charset="0"/>
            </a:rPr>
            <a:t>ー</a:t>
          </a:r>
          <a:r>
            <a:rPr lang="en-US" sz="1400" kern="100" spc="-70">
              <a:effectLst/>
              <a:latin typeface="BIZ UDゴシック" panose="020B0400000000000000" pitchFamily="49" charset="-128"/>
              <a:ea typeface="BIZ UDゴシック" panose="020B0400000000000000" pitchFamily="49" charset="-128"/>
              <a:cs typeface="Times New Roman" panose="02020603050405020304" pitchFamily="18" charset="0"/>
            </a:rPr>
            <a:t>41.0</a:t>
          </a:r>
          <a:r>
            <a:rPr lang="ja-JP" sz="1400" kern="100" spc="-7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l">
            <a:spcAft>
              <a:spcPts val="0"/>
            </a:spcAft>
          </a:pPr>
          <a:r>
            <a:rPr lang="ja-JP" sz="1400" kern="100" spc="-40">
              <a:effectLst/>
              <a:latin typeface="BIZ UDゴシック" panose="020B0400000000000000" pitchFamily="49" charset="-128"/>
              <a:ea typeface="BIZ UDゴシック" panose="020B0400000000000000" pitchFamily="49" charset="-128"/>
              <a:cs typeface="Times New Roman" panose="02020603050405020304" pitchFamily="18" charset="0"/>
            </a:rPr>
            <a:t>北海道旭川</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48242</xdr:colOff>
      <xdr:row>22</xdr:row>
      <xdr:rowOff>87859</xdr:rowOff>
    </xdr:from>
    <xdr:to>
      <xdr:col>3</xdr:col>
      <xdr:colOff>1511010</xdr:colOff>
      <xdr:row>23</xdr:row>
      <xdr:rowOff>338231</xdr:rowOff>
    </xdr:to>
    <xdr:sp macro="" textlink="">
      <xdr:nvSpPr>
        <xdr:cNvPr id="14" name="AutoShape 1269">
          <a:extLst>
            <a:ext uri="{FF2B5EF4-FFF2-40B4-BE49-F238E27FC236}">
              <a16:creationId xmlns:a16="http://schemas.microsoft.com/office/drawing/2014/main" id="{00000000-0008-0000-0900-00000E000000}"/>
            </a:ext>
          </a:extLst>
        </xdr:cNvPr>
        <xdr:cNvSpPr>
          <a:spLocks noChangeArrowheads="1"/>
        </xdr:cNvSpPr>
      </xdr:nvSpPr>
      <xdr:spPr bwMode="auto">
        <a:xfrm>
          <a:off x="3673185" y="9025030"/>
          <a:ext cx="1462768" cy="631372"/>
        </a:xfrm>
        <a:prstGeom prst="wedgeRoundRectCallout">
          <a:avLst>
            <a:gd name="adj1" fmla="val -31104"/>
            <a:gd name="adj2" fmla="val -7265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一年で最も寒い時期</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122866</xdr:colOff>
      <xdr:row>26</xdr:row>
      <xdr:rowOff>179798</xdr:rowOff>
    </xdr:from>
    <xdr:to>
      <xdr:col>6</xdr:col>
      <xdr:colOff>810025</xdr:colOff>
      <xdr:row>29</xdr:row>
      <xdr:rowOff>321312</xdr:rowOff>
    </xdr:to>
    <xdr:grpSp>
      <xdr:nvGrpSpPr>
        <xdr:cNvPr id="17" name="グループ化 16">
          <a:extLst>
            <a:ext uri="{FF2B5EF4-FFF2-40B4-BE49-F238E27FC236}">
              <a16:creationId xmlns:a16="http://schemas.microsoft.com/office/drawing/2014/main" id="{00000000-0008-0000-0900-000011000000}"/>
            </a:ext>
          </a:extLst>
        </xdr:cNvPr>
        <xdr:cNvGrpSpPr/>
      </xdr:nvGrpSpPr>
      <xdr:grpSpPr>
        <a:xfrm>
          <a:off x="5478637" y="10858684"/>
          <a:ext cx="4148817" cy="1284514"/>
          <a:chOff x="4691420" y="9579429"/>
          <a:chExt cx="4147780" cy="1088571"/>
        </a:xfrm>
      </xdr:grpSpPr>
      <xdr:sp macro="" textlink="">
        <xdr:nvSpPr>
          <xdr:cNvPr id="15" name="AutoShape 2164">
            <a:extLst>
              <a:ext uri="{FF2B5EF4-FFF2-40B4-BE49-F238E27FC236}">
                <a16:creationId xmlns:a16="http://schemas.microsoft.com/office/drawing/2014/main" id="{00000000-0008-0000-0900-00000F000000}"/>
              </a:ext>
            </a:extLst>
          </xdr:cNvPr>
          <xdr:cNvSpPr>
            <a:spLocks noChangeArrowheads="1"/>
          </xdr:cNvSpPr>
        </xdr:nvSpPr>
        <xdr:spPr bwMode="auto">
          <a:xfrm>
            <a:off x="4691420" y="9579429"/>
            <a:ext cx="4147780" cy="1088571"/>
          </a:xfrm>
          <a:prstGeom prst="wedgeRoundRectCallout">
            <a:avLst>
              <a:gd name="adj1" fmla="val -15261"/>
              <a:gd name="adj2" fmla="val 2678"/>
              <a:gd name="adj3" fmla="val 16667"/>
            </a:avLst>
          </a:prstGeom>
          <a:solidFill>
            <a:srgbClr val="CCFFCC"/>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雪のふる寒い日（気温－３℃以下）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の朝に雪のようすを観察してみま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しょう。ルーペをつかって見てみ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るといろいろな形の雪の結晶を見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ることができます。</a:t>
            </a:r>
          </a:p>
        </xdr:txBody>
      </xdr:sp>
      <xdr:pic>
        <xdr:nvPicPr>
          <xdr:cNvPr id="16" name="図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58584" y="9731829"/>
            <a:ext cx="995558" cy="772243"/>
          </a:xfrm>
          <a:prstGeom prst="rect">
            <a:avLst/>
          </a:prstGeom>
          <a:noFill/>
        </xdr:spPr>
      </xdr:pic>
    </xdr:grpSp>
    <xdr:clientData/>
  </xdr:twoCellAnchor>
  <xdr:twoCellAnchor>
    <xdr:from>
      <xdr:col>4</xdr:col>
      <xdr:colOff>72273</xdr:colOff>
      <xdr:row>16</xdr:row>
      <xdr:rowOff>156142</xdr:rowOff>
    </xdr:from>
    <xdr:to>
      <xdr:col>6</xdr:col>
      <xdr:colOff>258691</xdr:colOff>
      <xdr:row>19</xdr:row>
      <xdr:rowOff>308542</xdr:rowOff>
    </xdr:to>
    <xdr:grpSp>
      <xdr:nvGrpSpPr>
        <xdr:cNvPr id="20" name="グループ化 19">
          <a:extLst>
            <a:ext uri="{FF2B5EF4-FFF2-40B4-BE49-F238E27FC236}">
              <a16:creationId xmlns:a16="http://schemas.microsoft.com/office/drawing/2014/main" id="{00000000-0008-0000-0900-000014000000}"/>
            </a:ext>
          </a:extLst>
        </xdr:cNvPr>
        <xdr:cNvGrpSpPr/>
      </xdr:nvGrpSpPr>
      <xdr:grpSpPr>
        <a:xfrm>
          <a:off x="5428044" y="6589599"/>
          <a:ext cx="3648076" cy="1295400"/>
          <a:chOff x="7500257" y="4876799"/>
          <a:chExt cx="3647653" cy="1099458"/>
        </a:xfrm>
      </xdr:grpSpPr>
      <xdr:sp macro="" textlink="">
        <xdr:nvSpPr>
          <xdr:cNvPr id="18" name="AutoShape 946">
            <a:extLst>
              <a:ext uri="{FF2B5EF4-FFF2-40B4-BE49-F238E27FC236}">
                <a16:creationId xmlns:a16="http://schemas.microsoft.com/office/drawing/2014/main" id="{00000000-0008-0000-0900-000012000000}"/>
              </a:ext>
            </a:extLst>
          </xdr:cNvPr>
          <xdr:cNvSpPr>
            <a:spLocks noChangeArrowheads="1"/>
          </xdr:cNvSpPr>
        </xdr:nvSpPr>
        <xdr:spPr bwMode="auto">
          <a:xfrm>
            <a:off x="7500257" y="4876799"/>
            <a:ext cx="3647653" cy="1099458"/>
          </a:xfrm>
          <a:prstGeom prst="wedgeRoundRectCallout">
            <a:avLst>
              <a:gd name="adj1" fmla="val -38755"/>
              <a:gd name="adj2" fmla="val -17602"/>
              <a:gd name="adj3" fmla="val 16667"/>
            </a:avLst>
          </a:prstGeom>
          <a:solidFill>
            <a:srgbClr val="CCFFCC"/>
          </a:solidFill>
          <a:ln w="9525">
            <a:solidFill>
              <a:srgbClr val="000000"/>
            </a:solidFill>
            <a:miter lim="800000"/>
            <a:headEnd/>
            <a:tailEnd/>
          </a:ln>
        </xdr:spPr>
        <xdr:txBody>
          <a:bodyPr rot="0" vert="horz" wrap="square" lIns="74295" tIns="8890" rIns="74295" bIns="8890" anchor="t"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草原では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カマキリの卵</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が見つけられます。どん</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なところに</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産</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んでいるか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見つけて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その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理由</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考</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えてみ</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p>
        </xdr:txBody>
      </xdr:sp>
      <xdr:pic>
        <xdr:nvPicPr>
          <xdr:cNvPr id="19" name="図 18" descr="RIMG0004">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687919" y="4960428"/>
            <a:ext cx="1295400" cy="962881"/>
          </a:xfrm>
          <a:prstGeom prst="rect">
            <a:avLst/>
          </a:prstGeom>
          <a:noFill/>
        </xdr:spPr>
      </xdr:pic>
    </xdr:grpSp>
    <xdr:clientData/>
  </xdr:twoCellAnchor>
  <xdr:twoCellAnchor>
    <xdr:from>
      <xdr:col>2</xdr:col>
      <xdr:colOff>72457</xdr:colOff>
      <xdr:row>12</xdr:row>
      <xdr:rowOff>44966</xdr:rowOff>
    </xdr:from>
    <xdr:to>
      <xdr:col>2</xdr:col>
      <xdr:colOff>1654628</xdr:colOff>
      <xdr:row>13</xdr:row>
      <xdr:rowOff>195943</xdr:rowOff>
    </xdr:to>
    <xdr:sp macro="" textlink="">
      <xdr:nvSpPr>
        <xdr:cNvPr id="22" name="AutoShape 1269">
          <a:extLst>
            <a:ext uri="{FF2B5EF4-FFF2-40B4-BE49-F238E27FC236}">
              <a16:creationId xmlns:a16="http://schemas.microsoft.com/office/drawing/2014/main" id="{00000000-0008-0000-0900-000016000000}"/>
            </a:ext>
          </a:extLst>
        </xdr:cNvPr>
        <xdr:cNvSpPr>
          <a:spLocks noChangeArrowheads="1"/>
        </xdr:cNvSpPr>
      </xdr:nvSpPr>
      <xdr:spPr bwMode="auto">
        <a:xfrm>
          <a:off x="1966571" y="4736709"/>
          <a:ext cx="1582171" cy="531977"/>
        </a:xfrm>
        <a:prstGeom prst="wedgeRoundRectCallout">
          <a:avLst>
            <a:gd name="adj1" fmla="val -34828"/>
            <a:gd name="adj2" fmla="val -76773"/>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寒さがきびしくなる前の時期。</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129948</xdr:colOff>
      <xdr:row>6</xdr:row>
      <xdr:rowOff>166913</xdr:rowOff>
    </xdr:from>
    <xdr:to>
      <xdr:col>2</xdr:col>
      <xdr:colOff>1371600</xdr:colOff>
      <xdr:row>9</xdr:row>
      <xdr:rowOff>192312</xdr:rowOff>
    </xdr:to>
    <xdr:sp macro="" textlink="">
      <xdr:nvSpPr>
        <xdr:cNvPr id="58" name="AutoShape 257">
          <a:extLst>
            <a:ext uri="{FF2B5EF4-FFF2-40B4-BE49-F238E27FC236}">
              <a16:creationId xmlns:a16="http://schemas.microsoft.com/office/drawing/2014/main" id="{00000000-0008-0000-0900-00003A000000}"/>
            </a:ext>
          </a:extLst>
        </xdr:cNvPr>
        <xdr:cNvSpPr>
          <a:spLocks noChangeArrowheads="1"/>
        </xdr:cNvSpPr>
      </xdr:nvSpPr>
      <xdr:spPr bwMode="auto">
        <a:xfrm>
          <a:off x="293234" y="2354942"/>
          <a:ext cx="2972480" cy="1168399"/>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１</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睦月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むつき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諸説ありますが、正月に親せき一同が集まり、仲むつまじく喜びを分かち合う月を表していると言われています。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1612006</xdr:colOff>
      <xdr:row>29</xdr:row>
      <xdr:rowOff>76450</xdr:rowOff>
    </xdr:from>
    <xdr:to>
      <xdr:col>7</xdr:col>
      <xdr:colOff>720312</xdr:colOff>
      <xdr:row>34</xdr:row>
      <xdr:rowOff>339429</xdr:rowOff>
    </xdr:to>
    <xdr:grpSp>
      <xdr:nvGrpSpPr>
        <xdr:cNvPr id="3" name="グループ化 2">
          <a:extLst>
            <a:ext uri="{FF2B5EF4-FFF2-40B4-BE49-F238E27FC236}">
              <a16:creationId xmlns:a16="http://schemas.microsoft.com/office/drawing/2014/main" id="{00000000-0008-0000-0900-000003000000}"/>
            </a:ext>
          </a:extLst>
        </xdr:cNvPr>
        <xdr:cNvGrpSpPr/>
      </xdr:nvGrpSpPr>
      <xdr:grpSpPr>
        <a:xfrm>
          <a:off x="5236949" y="11898336"/>
          <a:ext cx="6031620" cy="2167979"/>
          <a:chOff x="340861" y="3270656"/>
          <a:chExt cx="6142577" cy="2172880"/>
        </a:xfrm>
      </xdr:grpSpPr>
      <xdr:grpSp>
        <xdr:nvGrpSpPr>
          <xdr:cNvPr id="42" name="グループ化 41">
            <a:extLst>
              <a:ext uri="{FF2B5EF4-FFF2-40B4-BE49-F238E27FC236}">
                <a16:creationId xmlns:a16="http://schemas.microsoft.com/office/drawing/2014/main" id="{00000000-0008-0000-0900-00002A000000}"/>
              </a:ext>
            </a:extLst>
          </xdr:cNvPr>
          <xdr:cNvGrpSpPr/>
        </xdr:nvGrpSpPr>
        <xdr:grpSpPr>
          <a:xfrm>
            <a:off x="340861" y="3924979"/>
            <a:ext cx="3964438" cy="1518557"/>
            <a:chOff x="8577944" y="3243942"/>
            <a:chExt cx="3877529" cy="1284934"/>
          </a:xfrm>
        </xdr:grpSpPr>
        <xdr:sp macro="" textlink="">
          <xdr:nvSpPr>
            <xdr:cNvPr id="25" name="AutoShape 946">
              <a:extLst>
                <a:ext uri="{FF2B5EF4-FFF2-40B4-BE49-F238E27FC236}">
                  <a16:creationId xmlns:a16="http://schemas.microsoft.com/office/drawing/2014/main" id="{00000000-0008-0000-0900-000019000000}"/>
                </a:ext>
              </a:extLst>
            </xdr:cNvPr>
            <xdr:cNvSpPr>
              <a:spLocks noChangeArrowheads="1"/>
            </xdr:cNvSpPr>
          </xdr:nvSpPr>
          <xdr:spPr bwMode="auto">
            <a:xfrm>
              <a:off x="8577944" y="3243942"/>
              <a:ext cx="3877529" cy="1284934"/>
            </a:xfrm>
            <a:prstGeom prst="wedgeRoundRectCallout">
              <a:avLst>
                <a:gd name="adj1" fmla="val -38755"/>
                <a:gd name="adj2" fmla="val -17602"/>
                <a:gd name="adj3" fmla="val 16667"/>
              </a:avLst>
            </a:prstGeom>
            <a:solidFill>
              <a:srgbClr val="CCFFCC"/>
            </a:solidFill>
            <a:ln w="9525">
              <a:solidFill>
                <a:srgbClr val="000000"/>
              </a:solidFill>
              <a:miter lim="800000"/>
              <a:headEnd/>
              <a:tailEnd/>
            </a:ln>
          </xdr:spPr>
          <xdr:txBody>
            <a:bodyPr rot="0" vert="horz" wrap="square" lIns="74295" tIns="8890" rIns="74295" bIns="8890" anchor="t"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午後８～９時に南の空を見てみる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と「オリオン座」が見つかります。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オリオン座の３つの星の延長上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（赤い矢印の方向）に「すばる」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という星がたくさん集まった星団</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を見つけることができます。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7" name="Picture 959">
              <a:extLst>
                <a:ext uri="{FF2B5EF4-FFF2-40B4-BE49-F238E27FC236}">
                  <a16:creationId xmlns:a16="http://schemas.microsoft.com/office/drawing/2014/main" id="{00000000-0008-0000-0900-00001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20605334">
              <a:off x="11621229" y="3520148"/>
              <a:ext cx="711754" cy="889693"/>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53" name="AutoShape 1354">
            <a:extLst>
              <a:ext uri="{FF2B5EF4-FFF2-40B4-BE49-F238E27FC236}">
                <a16:creationId xmlns:a16="http://schemas.microsoft.com/office/drawing/2014/main" id="{00000000-0008-0000-0900-000035000000}"/>
              </a:ext>
            </a:extLst>
          </xdr:cNvPr>
          <xdr:cNvSpPr>
            <a:spLocks noChangeArrowheads="1"/>
          </xdr:cNvSpPr>
        </xdr:nvSpPr>
        <xdr:spPr bwMode="auto">
          <a:xfrm rot="18619648">
            <a:off x="3651281" y="4136673"/>
            <a:ext cx="1815393" cy="205552"/>
          </a:xfrm>
          <a:prstGeom prst="rightArrow">
            <a:avLst>
              <a:gd name="adj1" fmla="val 50000"/>
              <a:gd name="adj2" fmla="val 43722"/>
            </a:avLst>
          </a:prstGeom>
          <a:solidFill>
            <a:srgbClr val="FF0000"/>
          </a:solidFill>
          <a:ln w="9525" algn="ctr">
            <a:solidFill>
              <a:srgbClr val="0000FF"/>
            </a:solidFill>
            <a:miter lim="800000"/>
            <a:headEnd/>
            <a:tailEn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rot="0" vert="horz" wrap="square" lIns="74295" tIns="8890" rIns="74295" bIns="8890" anchor="t" anchorCtr="0" upright="1">
            <a:noAutofit/>
          </a:bodyPr>
          <a:lstStyle/>
          <a:p>
            <a:endParaRPr lang="ja-JP" altLang="en-US"/>
          </a:p>
        </xdr:txBody>
      </xdr:sp>
      <xdr:sp macro="" textlink="">
        <xdr:nvSpPr>
          <xdr:cNvPr id="61" name="AutoShape 1269">
            <a:extLst>
              <a:ext uri="{FF2B5EF4-FFF2-40B4-BE49-F238E27FC236}">
                <a16:creationId xmlns:a16="http://schemas.microsoft.com/office/drawing/2014/main" id="{00000000-0008-0000-0900-00003D000000}"/>
              </a:ext>
            </a:extLst>
          </xdr:cNvPr>
          <xdr:cNvSpPr>
            <a:spLocks noChangeArrowheads="1"/>
          </xdr:cNvSpPr>
        </xdr:nvSpPr>
        <xdr:spPr bwMode="auto">
          <a:xfrm>
            <a:off x="5740488" y="3270656"/>
            <a:ext cx="742950" cy="266699"/>
          </a:xfrm>
          <a:prstGeom prst="wedgeRoundRectCallout">
            <a:avLst>
              <a:gd name="adj1" fmla="val -18696"/>
              <a:gd name="adj2" fmla="val -31432"/>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すばる</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grpSp>
    <xdr:clientData/>
  </xdr:twoCellAnchor>
  <xdr:twoCellAnchor>
    <xdr:from>
      <xdr:col>1</xdr:col>
      <xdr:colOff>37781</xdr:colOff>
      <xdr:row>13</xdr:row>
      <xdr:rowOff>253688</xdr:rowOff>
    </xdr:from>
    <xdr:to>
      <xdr:col>2</xdr:col>
      <xdr:colOff>1219200</xdr:colOff>
      <xdr:row>14</xdr:row>
      <xdr:rowOff>336817</xdr:rowOff>
    </xdr:to>
    <xdr:sp macro="" textlink="">
      <xdr:nvSpPr>
        <xdr:cNvPr id="41" name="AutoShape 926">
          <a:extLst>
            <a:ext uri="{FF2B5EF4-FFF2-40B4-BE49-F238E27FC236}">
              <a16:creationId xmlns:a16="http://schemas.microsoft.com/office/drawing/2014/main" id="{00000000-0008-0000-0900-000029000000}"/>
            </a:ext>
          </a:extLst>
        </xdr:cNvPr>
        <xdr:cNvSpPr>
          <a:spLocks noChangeArrowheads="1"/>
        </xdr:cNvSpPr>
      </xdr:nvSpPr>
      <xdr:spPr bwMode="auto">
        <a:xfrm>
          <a:off x="201067" y="5326431"/>
          <a:ext cx="2912247" cy="464129"/>
        </a:xfrm>
        <a:prstGeom prst="wedgeRoundRectCallout">
          <a:avLst>
            <a:gd name="adj1" fmla="val -10613"/>
            <a:gd name="adj2" fmla="val -25051"/>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ctr">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しぶんぎ座流星群が観察できます。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7</xdr:col>
      <xdr:colOff>30679</xdr:colOff>
      <xdr:row>8</xdr:row>
      <xdr:rowOff>337458</xdr:rowOff>
    </xdr:from>
    <xdr:to>
      <xdr:col>7</xdr:col>
      <xdr:colOff>459303</xdr:colOff>
      <xdr:row>9</xdr:row>
      <xdr:rowOff>346531</xdr:rowOff>
    </xdr:to>
    <xdr:sp macro="" textlink="">
      <xdr:nvSpPr>
        <xdr:cNvPr id="37" name="楕円 36">
          <a:extLst>
            <a:ext uri="{FF2B5EF4-FFF2-40B4-BE49-F238E27FC236}">
              <a16:creationId xmlns:a16="http://schemas.microsoft.com/office/drawing/2014/main" id="{00000000-0008-0000-0900-000025000000}"/>
            </a:ext>
          </a:extLst>
        </xdr:cNvPr>
        <xdr:cNvSpPr/>
      </xdr:nvSpPr>
      <xdr:spPr>
        <a:xfrm>
          <a:off x="10578936" y="3287487"/>
          <a:ext cx="428624" cy="39007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41562</xdr:colOff>
      <xdr:row>18</xdr:row>
      <xdr:rowOff>349335</xdr:rowOff>
    </xdr:from>
    <xdr:to>
      <xdr:col>1</xdr:col>
      <xdr:colOff>460662</xdr:colOff>
      <xdr:row>19</xdr:row>
      <xdr:rowOff>349335</xdr:rowOff>
    </xdr:to>
    <xdr:grpSp>
      <xdr:nvGrpSpPr>
        <xdr:cNvPr id="38" name="グループ化 37">
          <a:extLst>
            <a:ext uri="{FF2B5EF4-FFF2-40B4-BE49-F238E27FC236}">
              <a16:creationId xmlns:a16="http://schemas.microsoft.com/office/drawing/2014/main" id="{00000000-0008-0000-0900-000026000000}"/>
            </a:ext>
          </a:extLst>
        </xdr:cNvPr>
        <xdr:cNvGrpSpPr/>
      </xdr:nvGrpSpPr>
      <xdr:grpSpPr>
        <a:xfrm>
          <a:off x="204848" y="7544792"/>
          <a:ext cx="419100" cy="381000"/>
          <a:chOff x="5760162" y="5891057"/>
          <a:chExt cx="320237" cy="296088"/>
        </a:xfrm>
      </xdr:grpSpPr>
      <xdr:sp macro="" textlink="">
        <xdr:nvSpPr>
          <xdr:cNvPr id="39" name="楕円 38">
            <a:extLst>
              <a:ext uri="{FF2B5EF4-FFF2-40B4-BE49-F238E27FC236}">
                <a16:creationId xmlns:a16="http://schemas.microsoft.com/office/drawing/2014/main" id="{00000000-0008-0000-0900-000027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0" name="弦 39">
            <a:extLst>
              <a:ext uri="{FF2B5EF4-FFF2-40B4-BE49-F238E27FC236}">
                <a16:creationId xmlns:a16="http://schemas.microsoft.com/office/drawing/2014/main" id="{00000000-0008-0000-0900-000028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22759</xdr:colOff>
      <xdr:row>23</xdr:row>
      <xdr:rowOff>332509</xdr:rowOff>
    </xdr:from>
    <xdr:to>
      <xdr:col>2</xdr:col>
      <xdr:colOff>451384</xdr:colOff>
      <xdr:row>24</xdr:row>
      <xdr:rowOff>323677</xdr:rowOff>
    </xdr:to>
    <xdr:sp macro="" textlink="">
      <xdr:nvSpPr>
        <xdr:cNvPr id="51" name="楕円 50">
          <a:extLst>
            <a:ext uri="{FF2B5EF4-FFF2-40B4-BE49-F238E27FC236}">
              <a16:creationId xmlns:a16="http://schemas.microsoft.com/office/drawing/2014/main" id="{00000000-0008-0000-0900-000033000000}"/>
            </a:ext>
          </a:extLst>
        </xdr:cNvPr>
        <xdr:cNvSpPr/>
      </xdr:nvSpPr>
      <xdr:spPr>
        <a:xfrm>
          <a:off x="1916873" y="9650680"/>
          <a:ext cx="428625" cy="372168"/>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1219200</xdr:colOff>
      <xdr:row>43</xdr:row>
      <xdr:rowOff>46187</xdr:rowOff>
    </xdr:from>
    <xdr:to>
      <xdr:col>6</xdr:col>
      <xdr:colOff>214283</xdr:colOff>
      <xdr:row>49</xdr:row>
      <xdr:rowOff>233685</xdr:rowOff>
    </xdr:to>
    <xdr:sp macro="" textlink="">
      <xdr:nvSpPr>
        <xdr:cNvPr id="48" name="AutoShape 263">
          <a:extLst>
            <a:ext uri="{FF2B5EF4-FFF2-40B4-BE49-F238E27FC236}">
              <a16:creationId xmlns:a16="http://schemas.microsoft.com/office/drawing/2014/main" id="{00000000-0008-0000-0900-000030000000}"/>
            </a:ext>
          </a:extLst>
        </xdr:cNvPr>
        <xdr:cNvSpPr>
          <a:spLocks noChangeArrowheads="1"/>
        </xdr:cNvSpPr>
      </xdr:nvSpPr>
      <xdr:spPr bwMode="auto">
        <a:xfrm>
          <a:off x="6574971" y="15612758"/>
          <a:ext cx="2456741" cy="2255784"/>
        </a:xfrm>
        <a:prstGeom prst="wedgeRectCallout">
          <a:avLst>
            <a:gd name="adj1" fmla="val -15974"/>
            <a:gd name="adj2" fmla="val 12172"/>
          </a:avLst>
        </a:prstGeom>
        <a:solidFill>
          <a:srgbClr val="FFCCFF"/>
        </a:solidFill>
        <a:ln w="9525">
          <a:solidFill>
            <a:srgbClr val="000000"/>
          </a:solidFill>
          <a:miter lim="800000"/>
          <a:headEnd/>
          <a:tailEnd/>
        </a:ln>
      </xdr:spPr>
      <xdr:txBody>
        <a:bodyPr rot="0" vert="horz" wrap="square" lIns="72000" tIns="8890" rIns="72000" bIns="8890" anchor="t" anchorCtr="0" upright="1">
          <a:noAutofit/>
        </a:bodyPr>
        <a:lstStyle/>
        <a:p>
          <a:pPr algn="just">
            <a:spcAft>
              <a:spcPts val="0"/>
            </a:spcAft>
          </a:pP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ムラサキキャベツ</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（またはトラデスカンティア）</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と</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食</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塩</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で</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作る指示薬</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は、</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包丁やお湯を使わ</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ないので、</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児童</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にも安全に</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作ることができます。</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赤シソを原料にしたふりかけを、お湯で煮出す方法もあります。</a:t>
          </a:r>
          <a:endPar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6</xdr:col>
      <xdr:colOff>223520</xdr:colOff>
      <xdr:row>43</xdr:row>
      <xdr:rowOff>46185</xdr:rowOff>
    </xdr:from>
    <xdr:to>
      <xdr:col>7</xdr:col>
      <xdr:colOff>1625917</xdr:colOff>
      <xdr:row>49</xdr:row>
      <xdr:rowOff>233683</xdr:rowOff>
    </xdr:to>
    <xdr:pic>
      <xdr:nvPicPr>
        <xdr:cNvPr id="50" name="図 49">
          <a:extLst>
            <a:ext uri="{FF2B5EF4-FFF2-40B4-BE49-F238E27FC236}">
              <a16:creationId xmlns:a16="http://schemas.microsoft.com/office/drawing/2014/main" id="{00000000-0008-0000-0900-000032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rcRect l="3528" t="4445" r="2116" b="5556"/>
        <a:stretch/>
      </xdr:blipFill>
      <xdr:spPr>
        <a:xfrm>
          <a:off x="9048865" y="15840367"/>
          <a:ext cx="3134216" cy="2265680"/>
        </a:xfrm>
        <a:prstGeom prst="rect">
          <a:avLst/>
        </a:prstGeom>
      </xdr:spPr>
    </xdr:pic>
    <xdr:clientData/>
  </xdr:twoCellAnchor>
  <xdr:twoCellAnchor editAs="oneCell">
    <xdr:from>
      <xdr:col>6</xdr:col>
      <xdr:colOff>1189793</xdr:colOff>
      <xdr:row>28</xdr:row>
      <xdr:rowOff>143594</xdr:rowOff>
    </xdr:from>
    <xdr:to>
      <xdr:col>6</xdr:col>
      <xdr:colOff>1619090</xdr:colOff>
      <xdr:row>29</xdr:row>
      <xdr:rowOff>327072</xdr:rowOff>
    </xdr:to>
    <xdr:pic>
      <xdr:nvPicPr>
        <xdr:cNvPr id="2" name="図 1" descr="画面の領域">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rightnessContrast bright="40000"/>
                  </a14:imgEffect>
                </a14:imgLayer>
              </a14:imgProps>
            </a:ext>
            <a:ext uri="{28A0092B-C50C-407E-A947-70E740481C1C}">
              <a14:useLocalDpi xmlns:a14="http://schemas.microsoft.com/office/drawing/2010/main" val="0"/>
            </a:ext>
          </a:extLst>
        </a:blip>
        <a:srcRect l="17679" t="19442" b="8346"/>
        <a:stretch/>
      </xdr:blipFill>
      <xdr:spPr>
        <a:xfrm rot="16598362">
          <a:off x="9942179" y="10746008"/>
          <a:ext cx="579025" cy="433107"/>
        </a:xfrm>
        <a:prstGeom prst="rect">
          <a:avLst/>
        </a:prstGeom>
      </xdr:spPr>
    </xdr:pic>
    <xdr:clientData/>
  </xdr:twoCellAnchor>
  <xdr:twoCellAnchor>
    <xdr:from>
      <xdr:col>1</xdr:col>
      <xdr:colOff>498763</xdr:colOff>
      <xdr:row>18</xdr:row>
      <xdr:rowOff>238496</xdr:rowOff>
    </xdr:from>
    <xdr:to>
      <xdr:col>2</xdr:col>
      <xdr:colOff>198039</xdr:colOff>
      <xdr:row>19</xdr:row>
      <xdr:rowOff>344901</xdr:rowOff>
    </xdr:to>
    <xdr:sp macro="" textlink="">
      <xdr:nvSpPr>
        <xdr:cNvPr id="49" name="AutoShape 723">
          <a:extLst>
            <a:ext uri="{FF2B5EF4-FFF2-40B4-BE49-F238E27FC236}">
              <a16:creationId xmlns:a16="http://schemas.microsoft.com/office/drawing/2014/main" id="{00000000-0008-0000-0900-000031000000}"/>
            </a:ext>
          </a:extLst>
        </xdr:cNvPr>
        <xdr:cNvSpPr>
          <a:spLocks noChangeArrowheads="1"/>
        </xdr:cNvSpPr>
      </xdr:nvSpPr>
      <xdr:spPr bwMode="auto">
        <a:xfrm>
          <a:off x="662049" y="7433953"/>
          <a:ext cx="1430104" cy="487405"/>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editAs="oneCell">
    <xdr:from>
      <xdr:col>2</xdr:col>
      <xdr:colOff>595745</xdr:colOff>
      <xdr:row>43</xdr:row>
      <xdr:rowOff>30120</xdr:rowOff>
    </xdr:from>
    <xdr:to>
      <xdr:col>4</xdr:col>
      <xdr:colOff>1122753</xdr:colOff>
      <xdr:row>49</xdr:row>
      <xdr:rowOff>208336</xdr:rowOff>
    </xdr:to>
    <xdr:pic>
      <xdr:nvPicPr>
        <xdr:cNvPr id="4" name="図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9"/>
        <a:stretch>
          <a:fillRect/>
        </a:stretch>
      </xdr:blipFill>
      <xdr:spPr>
        <a:xfrm>
          <a:off x="2493818" y="15824302"/>
          <a:ext cx="4003979" cy="2269733"/>
        </a:xfrm>
        <a:prstGeom prst="rect">
          <a:avLst/>
        </a:prstGeom>
      </xdr:spPr>
    </xdr:pic>
    <xdr:clientData/>
  </xdr:twoCellAnchor>
  <xdr:twoCellAnchor>
    <xdr:from>
      <xdr:col>1</xdr:col>
      <xdr:colOff>27708</xdr:colOff>
      <xdr:row>43</xdr:row>
      <xdr:rowOff>41564</xdr:rowOff>
    </xdr:from>
    <xdr:to>
      <xdr:col>2</xdr:col>
      <xdr:colOff>554182</xdr:colOff>
      <xdr:row>49</xdr:row>
      <xdr:rowOff>195943</xdr:rowOff>
    </xdr:to>
    <xdr:sp macro="" textlink="">
      <xdr:nvSpPr>
        <xdr:cNvPr id="52" name="AutoShape 2112">
          <a:extLst>
            <a:ext uri="{FF2B5EF4-FFF2-40B4-BE49-F238E27FC236}">
              <a16:creationId xmlns:a16="http://schemas.microsoft.com/office/drawing/2014/main" id="{00000000-0008-0000-0900-000034000000}"/>
            </a:ext>
          </a:extLst>
        </xdr:cNvPr>
        <xdr:cNvSpPr>
          <a:spLocks noChangeArrowheads="1"/>
        </xdr:cNvSpPr>
      </xdr:nvSpPr>
      <xdr:spPr bwMode="auto">
        <a:xfrm>
          <a:off x="190994" y="15608135"/>
          <a:ext cx="2257302" cy="2222665"/>
        </a:xfrm>
        <a:prstGeom prst="wedgeRectCallout">
          <a:avLst>
            <a:gd name="adj1" fmla="val -23568"/>
            <a:gd name="adj2" fmla="val -19270"/>
          </a:avLst>
        </a:prstGeom>
        <a:solidFill>
          <a:srgbClr val="CCFFFF"/>
        </a:solidFill>
        <a:ln w="9525">
          <a:solidFill>
            <a:srgbClr val="000000"/>
          </a:solidFill>
          <a:miter lim="800000"/>
          <a:headEnd/>
          <a:tailEnd/>
        </a:ln>
      </xdr:spPr>
      <xdr:txBody>
        <a:bodyPr rot="0" vert="horz" wrap="square" lIns="72000" tIns="8890" rIns="72000" bIns="8890" anchor="t" anchorCtr="0" upright="1">
          <a:noAutofit/>
        </a:bodyPr>
        <a:lstStyle/>
        <a:p>
          <a:pPr algn="just">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年生</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水溶液の性質とはたらき</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リトマス試験紙の使い方です。</a:t>
          </a:r>
          <a:r>
            <a:rPr lang="ja-JP" altLang="ja-JP" sz="1400">
              <a:effectLst/>
              <a:latin typeface="UD デジタル 教科書体 NK-R" panose="02020400000000000000" pitchFamily="18" charset="-128"/>
              <a:ea typeface="UD デジタル 教科書体 NK-R" panose="02020400000000000000" pitchFamily="18" charset="-128"/>
              <a:cs typeface="+mn-cs"/>
            </a:rPr>
            <a:t>指導場面動画</a:t>
          </a:r>
          <a:r>
            <a:rPr lang="ja-JP" altLang="en-US" sz="1400">
              <a:effectLst/>
              <a:latin typeface="UD デジタル 教科書体 NK-R" panose="02020400000000000000" pitchFamily="18" charset="-128"/>
              <a:ea typeface="UD デジタル 教科書体 NK-R" panose="02020400000000000000" pitchFamily="18" charset="-128"/>
              <a:cs typeface="+mn-cs"/>
            </a:rPr>
            <a:t>内に</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不足している点、間違っている点があります。校内研修で活用したり、授業前に自己研修をしたりすることができます。</a:t>
          </a:r>
          <a:endPar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4</xdr:col>
      <xdr:colOff>1153886</xdr:colOff>
      <xdr:row>42</xdr:row>
      <xdr:rowOff>10886</xdr:rowOff>
    </xdr:from>
    <xdr:to>
      <xdr:col>4</xdr:col>
      <xdr:colOff>1175658</xdr:colOff>
      <xdr:row>50</xdr:row>
      <xdr:rowOff>21771</xdr:rowOff>
    </xdr:to>
    <xdr:cxnSp macro="">
      <xdr:nvCxnSpPr>
        <xdr:cNvPr id="6" name="直線コネクタ 5">
          <a:extLst>
            <a:ext uri="{FF2B5EF4-FFF2-40B4-BE49-F238E27FC236}">
              <a16:creationId xmlns:a16="http://schemas.microsoft.com/office/drawing/2014/main" id="{00000000-0008-0000-0900-000006000000}"/>
            </a:ext>
          </a:extLst>
        </xdr:cNvPr>
        <xdr:cNvCxnSpPr/>
      </xdr:nvCxnSpPr>
      <xdr:spPr>
        <a:xfrm>
          <a:off x="6509657" y="15218229"/>
          <a:ext cx="21772" cy="275408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7</xdr:col>
      <xdr:colOff>43543</xdr:colOff>
      <xdr:row>11</xdr:row>
      <xdr:rowOff>0</xdr:rowOff>
    </xdr:from>
    <xdr:to>
      <xdr:col>7</xdr:col>
      <xdr:colOff>1698171</xdr:colOff>
      <xdr:row>14</xdr:row>
      <xdr:rowOff>327833</xdr:rowOff>
    </xdr:to>
    <xdr:sp macro="" textlink="">
      <xdr:nvSpPr>
        <xdr:cNvPr id="5" name="AutoShape 2214">
          <a:extLst>
            <a:ext uri="{FF2B5EF4-FFF2-40B4-BE49-F238E27FC236}">
              <a16:creationId xmlns:a16="http://schemas.microsoft.com/office/drawing/2014/main" id="{0D602B35-BE9C-4EA6-9DDA-F4F71310B806}"/>
            </a:ext>
          </a:extLst>
        </xdr:cNvPr>
        <xdr:cNvSpPr>
          <a:spLocks noChangeArrowheads="1"/>
        </xdr:cNvSpPr>
      </xdr:nvSpPr>
      <xdr:spPr bwMode="auto">
        <a:xfrm>
          <a:off x="10591800" y="4310743"/>
          <a:ext cx="1654628" cy="1470833"/>
        </a:xfrm>
        <a:prstGeom prst="wedgeRoundRectCallout">
          <a:avLst>
            <a:gd name="adj1" fmla="val 3137"/>
            <a:gd name="adj2" fmla="val -3670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木星が太陽と正反対の位置にくる「衝（しょう）」を迎え、真夜中の南から南西の空に見えます。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21772</xdr:colOff>
      <xdr:row>28</xdr:row>
      <xdr:rowOff>365167</xdr:rowOff>
    </xdr:from>
    <xdr:to>
      <xdr:col>2</xdr:col>
      <xdr:colOff>421822</xdr:colOff>
      <xdr:row>29</xdr:row>
      <xdr:rowOff>354429</xdr:rowOff>
    </xdr:to>
    <xdr:grpSp>
      <xdr:nvGrpSpPr>
        <xdr:cNvPr id="7" name="グループ化 6">
          <a:extLst>
            <a:ext uri="{FF2B5EF4-FFF2-40B4-BE49-F238E27FC236}">
              <a16:creationId xmlns:a16="http://schemas.microsoft.com/office/drawing/2014/main" id="{04F3E944-4084-4611-B249-6E21C740AC03}"/>
            </a:ext>
          </a:extLst>
        </xdr:cNvPr>
        <xdr:cNvGrpSpPr/>
      </xdr:nvGrpSpPr>
      <xdr:grpSpPr>
        <a:xfrm>
          <a:off x="1915886" y="11806053"/>
          <a:ext cx="400050" cy="370262"/>
          <a:chOff x="6247761" y="5370137"/>
          <a:chExt cx="306161" cy="293453"/>
        </a:xfrm>
      </xdr:grpSpPr>
      <xdr:sp macro="" textlink="">
        <xdr:nvSpPr>
          <xdr:cNvPr id="8" name="楕円 7">
            <a:extLst>
              <a:ext uri="{FF2B5EF4-FFF2-40B4-BE49-F238E27FC236}">
                <a16:creationId xmlns:a16="http://schemas.microsoft.com/office/drawing/2014/main" id="{0CC68AD6-A864-138B-808B-2C644F77DAB4}"/>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 name="弦 8">
            <a:extLst>
              <a:ext uri="{FF2B5EF4-FFF2-40B4-BE49-F238E27FC236}">
                <a16:creationId xmlns:a16="http://schemas.microsoft.com/office/drawing/2014/main" id="{AFA57702-BFB4-79CF-C2C6-B702264C117C}"/>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445558</xdr:colOff>
      <xdr:row>28</xdr:row>
      <xdr:rowOff>240476</xdr:rowOff>
    </xdr:from>
    <xdr:to>
      <xdr:col>3</xdr:col>
      <xdr:colOff>93489</xdr:colOff>
      <xdr:row>29</xdr:row>
      <xdr:rowOff>346065</xdr:rowOff>
    </xdr:to>
    <xdr:sp macro="" textlink="">
      <xdr:nvSpPr>
        <xdr:cNvPr id="21" name="AutoShape 723">
          <a:extLst>
            <a:ext uri="{FF2B5EF4-FFF2-40B4-BE49-F238E27FC236}">
              <a16:creationId xmlns:a16="http://schemas.microsoft.com/office/drawing/2014/main" id="{93637A0E-E413-427C-995C-A10A9A6D4CCB}"/>
            </a:ext>
          </a:extLst>
        </xdr:cNvPr>
        <xdr:cNvSpPr>
          <a:spLocks noChangeArrowheads="1"/>
        </xdr:cNvSpPr>
      </xdr:nvSpPr>
      <xdr:spPr bwMode="auto">
        <a:xfrm>
          <a:off x="2339672" y="11681362"/>
          <a:ext cx="1378760" cy="486589"/>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30679</xdr:colOff>
      <xdr:row>33</xdr:row>
      <xdr:rowOff>348342</xdr:rowOff>
    </xdr:from>
    <xdr:to>
      <xdr:col>2</xdr:col>
      <xdr:colOff>459303</xdr:colOff>
      <xdr:row>34</xdr:row>
      <xdr:rowOff>357415</xdr:rowOff>
    </xdr:to>
    <xdr:sp macro="" textlink="">
      <xdr:nvSpPr>
        <xdr:cNvPr id="23" name="楕円 22">
          <a:extLst>
            <a:ext uri="{FF2B5EF4-FFF2-40B4-BE49-F238E27FC236}">
              <a16:creationId xmlns:a16="http://schemas.microsoft.com/office/drawing/2014/main" id="{062A0A20-3322-4C63-B3F6-95E97AEA0904}"/>
            </a:ext>
          </a:extLst>
        </xdr:cNvPr>
        <xdr:cNvSpPr/>
      </xdr:nvSpPr>
      <xdr:spPr>
        <a:xfrm>
          <a:off x="1924793" y="13694228"/>
          <a:ext cx="428624" cy="39007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5</xdr:col>
      <xdr:colOff>11846</xdr:colOff>
      <xdr:row>17</xdr:row>
      <xdr:rowOff>108760</xdr:rowOff>
    </xdr:from>
    <xdr:to>
      <xdr:col>5</xdr:col>
      <xdr:colOff>1676400</xdr:colOff>
      <xdr:row>19</xdr:row>
      <xdr:rowOff>339783</xdr:rowOff>
    </xdr:to>
    <xdr:sp macro="" textlink="">
      <xdr:nvSpPr>
        <xdr:cNvPr id="2" name="AutoShape 986">
          <a:extLst>
            <a:ext uri="{FF2B5EF4-FFF2-40B4-BE49-F238E27FC236}">
              <a16:creationId xmlns:a16="http://schemas.microsoft.com/office/drawing/2014/main" id="{00000000-0008-0000-0A00-000002000000}"/>
            </a:ext>
          </a:extLst>
        </xdr:cNvPr>
        <xdr:cNvSpPr>
          <a:spLocks noChangeArrowheads="1"/>
        </xdr:cNvSpPr>
      </xdr:nvSpPr>
      <xdr:spPr bwMode="auto">
        <a:xfrm>
          <a:off x="7105373" y="6994469"/>
          <a:ext cx="1664554" cy="1006878"/>
        </a:xfrm>
        <a:prstGeom prst="wedgeRoundRectCallout">
          <a:avLst>
            <a:gd name="adj1" fmla="val -36876"/>
            <a:gd name="adj2" fmla="val -6640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あたた</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か</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くなって</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雪が雨にかわり</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氷がとけ始めるころ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51237</xdr:colOff>
      <xdr:row>7</xdr:row>
      <xdr:rowOff>127111</xdr:rowOff>
    </xdr:from>
    <xdr:to>
      <xdr:col>4</xdr:col>
      <xdr:colOff>1690255</xdr:colOff>
      <xdr:row>9</xdr:row>
      <xdr:rowOff>346363</xdr:rowOff>
    </xdr:to>
    <xdr:sp macro="" textlink="">
      <xdr:nvSpPr>
        <xdr:cNvPr id="3" name="AutoShape 975">
          <a:extLst>
            <a:ext uri="{FF2B5EF4-FFF2-40B4-BE49-F238E27FC236}">
              <a16:creationId xmlns:a16="http://schemas.microsoft.com/office/drawing/2014/main" id="{00000000-0008-0000-0A00-000003000000}"/>
            </a:ext>
          </a:extLst>
        </xdr:cNvPr>
        <xdr:cNvSpPr>
          <a:spLocks noChangeArrowheads="1"/>
        </xdr:cNvSpPr>
      </xdr:nvSpPr>
      <xdr:spPr bwMode="auto">
        <a:xfrm>
          <a:off x="5412946" y="2717911"/>
          <a:ext cx="1639018" cy="995107"/>
        </a:xfrm>
        <a:prstGeom prst="wedgeRoundRectCallout">
          <a:avLst>
            <a:gd name="adj1" fmla="val -33753"/>
            <a:gd name="adj2" fmla="val -70946"/>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初めて春の気配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（けはい）</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があらわれてくるころ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388486</xdr:colOff>
      <xdr:row>11</xdr:row>
      <xdr:rowOff>176835</xdr:rowOff>
    </xdr:from>
    <xdr:to>
      <xdr:col>6</xdr:col>
      <xdr:colOff>1552575</xdr:colOff>
      <xdr:row>14</xdr:row>
      <xdr:rowOff>351005</xdr:rowOff>
    </xdr:to>
    <xdr:grpSp>
      <xdr:nvGrpSpPr>
        <xdr:cNvPr id="4" name="グループ化 3">
          <a:extLst>
            <a:ext uri="{FF2B5EF4-FFF2-40B4-BE49-F238E27FC236}">
              <a16:creationId xmlns:a16="http://schemas.microsoft.com/office/drawing/2014/main" id="{00000000-0008-0000-0A00-000004000000}"/>
            </a:ext>
          </a:extLst>
        </xdr:cNvPr>
        <xdr:cNvGrpSpPr/>
      </xdr:nvGrpSpPr>
      <xdr:grpSpPr>
        <a:xfrm>
          <a:off x="7475086" y="4487578"/>
          <a:ext cx="2894918" cy="1317170"/>
          <a:chOff x="3439886" y="3439886"/>
          <a:chExt cx="2656113" cy="1121228"/>
        </a:xfrm>
      </xdr:grpSpPr>
      <xdr:sp macro="" textlink="">
        <xdr:nvSpPr>
          <xdr:cNvPr id="5" name="AutoShape 988">
            <a:extLst>
              <a:ext uri="{FF2B5EF4-FFF2-40B4-BE49-F238E27FC236}">
                <a16:creationId xmlns:a16="http://schemas.microsoft.com/office/drawing/2014/main" id="{00000000-0008-0000-0A00-000005000000}"/>
              </a:ext>
            </a:extLst>
          </xdr:cNvPr>
          <xdr:cNvSpPr>
            <a:spLocks noChangeArrowheads="1"/>
          </xdr:cNvSpPr>
        </xdr:nvSpPr>
        <xdr:spPr bwMode="auto">
          <a:xfrm>
            <a:off x="3439886" y="3439886"/>
            <a:ext cx="2656113" cy="1121228"/>
          </a:xfrm>
          <a:prstGeom prst="wedgeRoundRectCallout">
            <a:avLst>
              <a:gd name="adj1" fmla="val -21046"/>
              <a:gd name="adj2" fmla="val -17674"/>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雪の上に</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ついた</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いろいろな足あ</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とを見つけてみ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p>
        </xdr:txBody>
      </xdr:sp>
      <xdr:pic>
        <xdr:nvPicPr>
          <xdr:cNvPr id="6" name="図 5" descr="小RIMG0036">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val="0"/>
              </a:ext>
            </a:extLst>
          </a:blip>
          <a:srcRect/>
          <a:stretch>
            <a:fillRect/>
          </a:stretch>
        </xdr:blipFill>
        <xdr:spPr bwMode="auto">
          <a:xfrm>
            <a:off x="4760145" y="3548743"/>
            <a:ext cx="1216111" cy="925285"/>
          </a:xfrm>
          <a:prstGeom prst="rect">
            <a:avLst/>
          </a:prstGeom>
          <a:noFill/>
        </xdr:spPr>
      </xdr:pic>
    </xdr:grpSp>
    <xdr:clientData/>
  </xdr:twoCellAnchor>
  <xdr:twoCellAnchor>
    <xdr:from>
      <xdr:col>5</xdr:col>
      <xdr:colOff>1251303</xdr:colOff>
      <xdr:row>21</xdr:row>
      <xdr:rowOff>261534</xdr:rowOff>
    </xdr:from>
    <xdr:to>
      <xdr:col>7</xdr:col>
      <xdr:colOff>390340</xdr:colOff>
      <xdr:row>24</xdr:row>
      <xdr:rowOff>305078</xdr:rowOff>
    </xdr:to>
    <xdr:grpSp>
      <xdr:nvGrpSpPr>
        <xdr:cNvPr id="7" name="グループ化 6">
          <a:extLst>
            <a:ext uri="{FF2B5EF4-FFF2-40B4-BE49-F238E27FC236}">
              <a16:creationId xmlns:a16="http://schemas.microsoft.com/office/drawing/2014/main" id="{00000000-0008-0000-0A00-000007000000}"/>
            </a:ext>
          </a:extLst>
        </xdr:cNvPr>
        <xdr:cNvGrpSpPr/>
      </xdr:nvGrpSpPr>
      <xdr:grpSpPr>
        <a:xfrm>
          <a:off x="8337903" y="8817705"/>
          <a:ext cx="2600694" cy="1186544"/>
          <a:chOff x="326573" y="1687284"/>
          <a:chExt cx="2601684" cy="990601"/>
        </a:xfrm>
        <a:solidFill>
          <a:srgbClr val="FFCCFF"/>
        </a:solidFill>
      </xdr:grpSpPr>
      <xdr:sp macro="" textlink="">
        <xdr:nvSpPr>
          <xdr:cNvPr id="8" name="AutoShape 977">
            <a:extLst>
              <a:ext uri="{FF2B5EF4-FFF2-40B4-BE49-F238E27FC236}">
                <a16:creationId xmlns:a16="http://schemas.microsoft.com/office/drawing/2014/main" id="{00000000-0008-0000-0A00-000008000000}"/>
              </a:ext>
            </a:extLst>
          </xdr:cNvPr>
          <xdr:cNvSpPr>
            <a:spLocks noChangeArrowheads="1"/>
          </xdr:cNvSpPr>
        </xdr:nvSpPr>
        <xdr:spPr bwMode="auto">
          <a:xfrm>
            <a:off x="326573" y="1687284"/>
            <a:ext cx="2601684" cy="990601"/>
          </a:xfrm>
          <a:prstGeom prst="wedgeRoundRectCallout">
            <a:avLst>
              <a:gd name="adj1" fmla="val -13720"/>
              <a:gd name="adj2" fmla="val -24269"/>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野原を観察す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るとフキノト</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ウなどが芽を</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出し始めてい</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ます。</a:t>
            </a:r>
          </a:p>
        </xdr:txBody>
      </xdr:sp>
      <xdr:pic>
        <xdr:nvPicPr>
          <xdr:cNvPr id="9" name="図 8" descr="RIMG0003">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2">
            <a:lum bright="20000"/>
            <a:extLst>
              <a:ext uri="{28A0092B-C50C-407E-A947-70E740481C1C}">
                <a14:useLocalDpi xmlns:a14="http://schemas.microsoft.com/office/drawing/2010/main" val="0"/>
              </a:ext>
            </a:extLst>
          </a:blip>
          <a:srcRect/>
          <a:stretch>
            <a:fillRect/>
          </a:stretch>
        </xdr:blipFill>
        <xdr:spPr bwMode="auto">
          <a:xfrm>
            <a:off x="1741714" y="1774371"/>
            <a:ext cx="1137198" cy="859971"/>
          </a:xfrm>
          <a:prstGeom prst="rect">
            <a:avLst/>
          </a:prstGeom>
          <a:grpFill/>
        </xdr:spPr>
      </xdr:pic>
    </xdr:grpSp>
    <xdr:clientData/>
  </xdr:twoCellAnchor>
  <xdr:twoCellAnchor>
    <xdr:from>
      <xdr:col>1</xdr:col>
      <xdr:colOff>87987</xdr:colOff>
      <xdr:row>38</xdr:row>
      <xdr:rowOff>9525</xdr:rowOff>
    </xdr:from>
    <xdr:to>
      <xdr:col>4</xdr:col>
      <xdr:colOff>952501</xdr:colOff>
      <xdr:row>42</xdr:row>
      <xdr:rowOff>304799</xdr:rowOff>
    </xdr:to>
    <xdr:sp macro="" textlink="">
      <xdr:nvSpPr>
        <xdr:cNvPr id="13" name="AutoShape 305">
          <a:extLst>
            <a:ext uri="{FF2B5EF4-FFF2-40B4-BE49-F238E27FC236}">
              <a16:creationId xmlns:a16="http://schemas.microsoft.com/office/drawing/2014/main" id="{00000000-0008-0000-0A00-00000D000000}"/>
            </a:ext>
          </a:extLst>
        </xdr:cNvPr>
        <xdr:cNvSpPr>
          <a:spLocks noChangeArrowheads="1"/>
        </xdr:cNvSpPr>
      </xdr:nvSpPr>
      <xdr:spPr bwMode="auto">
        <a:xfrm>
          <a:off x="249912" y="13535025"/>
          <a:ext cx="6065164" cy="1523999"/>
        </a:xfrm>
        <a:prstGeom prst="wedgeRectCallout">
          <a:avLst>
            <a:gd name="adj1" fmla="val -24530"/>
            <a:gd name="adj2" fmla="val -19453"/>
          </a:avLst>
        </a:prstGeom>
        <a:solidFill>
          <a:srgbClr val="FFCCFF"/>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年生「</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地球に生きる</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p>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災害によって壊れた橋を直すという場面設定のもとで、紙で橋を作る活動を行います。環境の変化から受ける影響を少なくするための取組や人と環境の関わりについて多面的に考え、より妥当な考えをつくりだしていけるような授業の展開例です。</a:t>
          </a:r>
        </a:p>
      </xdr:txBody>
    </xdr:sp>
    <xdr:clientData/>
  </xdr:twoCellAnchor>
  <xdr:twoCellAnchor>
    <xdr:from>
      <xdr:col>6</xdr:col>
      <xdr:colOff>221679</xdr:colOff>
      <xdr:row>6</xdr:row>
      <xdr:rowOff>166254</xdr:rowOff>
    </xdr:from>
    <xdr:to>
      <xdr:col>7</xdr:col>
      <xdr:colOff>1662550</xdr:colOff>
      <xdr:row>9</xdr:row>
      <xdr:rowOff>351360</xdr:rowOff>
    </xdr:to>
    <xdr:sp macro="" textlink="">
      <xdr:nvSpPr>
        <xdr:cNvPr id="16" name="AutoShape 257">
          <a:extLst>
            <a:ext uri="{FF2B5EF4-FFF2-40B4-BE49-F238E27FC236}">
              <a16:creationId xmlns:a16="http://schemas.microsoft.com/office/drawing/2014/main" id="{00000000-0008-0000-0A00-000010000000}"/>
            </a:ext>
          </a:extLst>
        </xdr:cNvPr>
        <xdr:cNvSpPr>
          <a:spLocks noChangeArrowheads="1"/>
        </xdr:cNvSpPr>
      </xdr:nvSpPr>
      <xdr:spPr bwMode="auto">
        <a:xfrm>
          <a:off x="9047024" y="2369127"/>
          <a:ext cx="3172690" cy="1348888"/>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如月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きさらぎ</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ともよばれます。諸説ありますが、寒さが厳しくかさねぎをする（衣をさらに着る）月を表していると言われています。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48491</xdr:colOff>
      <xdr:row>18</xdr:row>
      <xdr:rowOff>342407</xdr:rowOff>
    </xdr:from>
    <xdr:to>
      <xdr:col>3</xdr:col>
      <xdr:colOff>477116</xdr:colOff>
      <xdr:row>19</xdr:row>
      <xdr:rowOff>340500</xdr:rowOff>
    </xdr:to>
    <xdr:sp macro="" textlink="">
      <xdr:nvSpPr>
        <xdr:cNvPr id="17" name="楕円 16">
          <a:extLst>
            <a:ext uri="{FF2B5EF4-FFF2-40B4-BE49-F238E27FC236}">
              <a16:creationId xmlns:a16="http://schemas.microsoft.com/office/drawing/2014/main" id="{00000000-0008-0000-0A00-000011000000}"/>
            </a:ext>
          </a:extLst>
        </xdr:cNvPr>
        <xdr:cNvSpPr/>
      </xdr:nvSpPr>
      <xdr:spPr>
        <a:xfrm>
          <a:off x="3678382" y="7616043"/>
          <a:ext cx="428625" cy="386021"/>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0</xdr:colOff>
      <xdr:row>13</xdr:row>
      <xdr:rowOff>346364</xdr:rowOff>
    </xdr:from>
    <xdr:to>
      <xdr:col>2</xdr:col>
      <xdr:colOff>419100</xdr:colOff>
      <xdr:row>14</xdr:row>
      <xdr:rowOff>346364</xdr:rowOff>
    </xdr:to>
    <xdr:grpSp>
      <xdr:nvGrpSpPr>
        <xdr:cNvPr id="18" name="グループ化 17">
          <a:extLst>
            <a:ext uri="{FF2B5EF4-FFF2-40B4-BE49-F238E27FC236}">
              <a16:creationId xmlns:a16="http://schemas.microsoft.com/office/drawing/2014/main" id="{00000000-0008-0000-0A00-000012000000}"/>
            </a:ext>
          </a:extLst>
        </xdr:cNvPr>
        <xdr:cNvGrpSpPr/>
      </xdr:nvGrpSpPr>
      <xdr:grpSpPr>
        <a:xfrm>
          <a:off x="1894114" y="5419107"/>
          <a:ext cx="419100" cy="381000"/>
          <a:chOff x="5760162" y="5891057"/>
          <a:chExt cx="320237" cy="296088"/>
        </a:xfrm>
      </xdr:grpSpPr>
      <xdr:sp macro="" textlink="">
        <xdr:nvSpPr>
          <xdr:cNvPr id="19" name="楕円 18">
            <a:extLst>
              <a:ext uri="{FF2B5EF4-FFF2-40B4-BE49-F238E27FC236}">
                <a16:creationId xmlns:a16="http://schemas.microsoft.com/office/drawing/2014/main" id="{00000000-0008-0000-0A00-000013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0" name="弦 19">
            <a:extLst>
              <a:ext uri="{FF2B5EF4-FFF2-40B4-BE49-F238E27FC236}">
                <a16:creationId xmlns:a16="http://schemas.microsoft.com/office/drawing/2014/main" id="{00000000-0008-0000-0A00-000014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27711</xdr:colOff>
      <xdr:row>23</xdr:row>
      <xdr:rowOff>360222</xdr:rowOff>
    </xdr:from>
    <xdr:to>
      <xdr:col>3</xdr:col>
      <xdr:colOff>427761</xdr:colOff>
      <xdr:row>24</xdr:row>
      <xdr:rowOff>349484</xdr:rowOff>
    </xdr:to>
    <xdr:grpSp>
      <xdr:nvGrpSpPr>
        <xdr:cNvPr id="21" name="グループ化 20">
          <a:extLst>
            <a:ext uri="{FF2B5EF4-FFF2-40B4-BE49-F238E27FC236}">
              <a16:creationId xmlns:a16="http://schemas.microsoft.com/office/drawing/2014/main" id="{00000000-0008-0000-0A00-000015000000}"/>
            </a:ext>
          </a:extLst>
        </xdr:cNvPr>
        <xdr:cNvGrpSpPr/>
      </xdr:nvGrpSpPr>
      <xdr:grpSpPr>
        <a:xfrm>
          <a:off x="3652654" y="9678393"/>
          <a:ext cx="400050" cy="370262"/>
          <a:chOff x="6247761" y="5370137"/>
          <a:chExt cx="306161" cy="293453"/>
        </a:xfrm>
      </xdr:grpSpPr>
      <xdr:sp macro="" textlink="">
        <xdr:nvSpPr>
          <xdr:cNvPr id="22" name="楕円 21">
            <a:extLst>
              <a:ext uri="{FF2B5EF4-FFF2-40B4-BE49-F238E27FC236}">
                <a16:creationId xmlns:a16="http://schemas.microsoft.com/office/drawing/2014/main" id="{00000000-0008-0000-0A00-000016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3" name="弦 22">
            <a:extLst>
              <a:ext uri="{FF2B5EF4-FFF2-40B4-BE49-F238E27FC236}">
                <a16:creationId xmlns:a16="http://schemas.microsoft.com/office/drawing/2014/main" id="{00000000-0008-0000-0A00-000017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27710</xdr:colOff>
      <xdr:row>8</xdr:row>
      <xdr:rowOff>346364</xdr:rowOff>
    </xdr:from>
    <xdr:to>
      <xdr:col>2</xdr:col>
      <xdr:colOff>456334</xdr:colOff>
      <xdr:row>9</xdr:row>
      <xdr:rowOff>355436</xdr:rowOff>
    </xdr:to>
    <xdr:sp macro="" textlink="">
      <xdr:nvSpPr>
        <xdr:cNvPr id="24" name="楕円 23">
          <a:extLst>
            <a:ext uri="{FF2B5EF4-FFF2-40B4-BE49-F238E27FC236}">
              <a16:creationId xmlns:a16="http://schemas.microsoft.com/office/drawing/2014/main" id="{00000000-0008-0000-0A00-000018000000}"/>
            </a:ext>
          </a:extLst>
        </xdr:cNvPr>
        <xdr:cNvSpPr/>
      </xdr:nvSpPr>
      <xdr:spPr>
        <a:xfrm>
          <a:off x="1925783" y="3325091"/>
          <a:ext cx="428624" cy="39700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76199</xdr:colOff>
      <xdr:row>43</xdr:row>
      <xdr:rowOff>38099</xdr:rowOff>
    </xdr:from>
    <xdr:to>
      <xdr:col>2</xdr:col>
      <xdr:colOff>1503044</xdr:colOff>
      <xdr:row>49</xdr:row>
      <xdr:rowOff>19050</xdr:rowOff>
    </xdr:to>
    <xdr:pic>
      <xdr:nvPicPr>
        <xdr:cNvPr id="26" name="図 25" descr="画面の領域">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38124" y="15106649"/>
          <a:ext cx="3152775" cy="1876425"/>
        </a:xfrm>
        <a:prstGeom prst="rect">
          <a:avLst/>
        </a:prstGeom>
      </xdr:spPr>
    </xdr:pic>
    <xdr:clientData/>
  </xdr:twoCellAnchor>
  <xdr:twoCellAnchor editAs="oneCell">
    <xdr:from>
      <xdr:col>2</xdr:col>
      <xdr:colOff>1516855</xdr:colOff>
      <xdr:row>43</xdr:row>
      <xdr:rowOff>72628</xdr:rowOff>
    </xdr:from>
    <xdr:to>
      <xdr:col>3</xdr:col>
      <xdr:colOff>1122521</xdr:colOff>
      <xdr:row>45</xdr:row>
      <xdr:rowOff>285989</xdr:rowOff>
    </xdr:to>
    <xdr:pic>
      <xdr:nvPicPr>
        <xdr:cNvPr id="28" name="図 27">
          <a:extLst>
            <a:ext uri="{FF2B5EF4-FFF2-40B4-BE49-F238E27FC236}">
              <a16:creationId xmlns:a16="http://schemas.microsoft.com/office/drawing/2014/main" id="{00000000-0008-0000-0A00-00001C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45668" y="15122128"/>
          <a:ext cx="1387079" cy="831056"/>
        </a:xfrm>
        <a:prstGeom prst="rect">
          <a:avLst/>
        </a:prstGeom>
      </xdr:spPr>
    </xdr:pic>
    <xdr:clientData/>
  </xdr:twoCellAnchor>
  <xdr:twoCellAnchor editAs="oneCell">
    <xdr:from>
      <xdr:col>2</xdr:col>
      <xdr:colOff>1528762</xdr:colOff>
      <xdr:row>46</xdr:row>
      <xdr:rowOff>119063</xdr:rowOff>
    </xdr:from>
    <xdr:to>
      <xdr:col>3</xdr:col>
      <xdr:colOff>1163002</xdr:colOff>
      <xdr:row>49</xdr:row>
      <xdr:rowOff>1647</xdr:rowOff>
    </xdr:to>
    <xdr:pic>
      <xdr:nvPicPr>
        <xdr:cNvPr id="29" name="図 28">
          <a:extLst>
            <a:ext uri="{FF2B5EF4-FFF2-40B4-BE49-F238E27FC236}">
              <a16:creationId xmlns:a16="http://schemas.microsoft.com/office/drawing/2014/main" id="{00000000-0008-0000-0A00-00001D000000}"/>
            </a:ext>
          </a:extLst>
        </xdr:cNvPr>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3457575" y="16115111"/>
          <a:ext cx="1406128" cy="821531"/>
        </a:xfrm>
        <a:prstGeom prst="rect">
          <a:avLst/>
        </a:prstGeom>
      </xdr:spPr>
    </xdr:pic>
    <xdr:clientData/>
  </xdr:twoCellAnchor>
  <xdr:twoCellAnchor editAs="oneCell">
    <xdr:from>
      <xdr:col>3</xdr:col>
      <xdr:colOff>1296590</xdr:colOff>
      <xdr:row>43</xdr:row>
      <xdr:rowOff>38100</xdr:rowOff>
    </xdr:from>
    <xdr:to>
      <xdr:col>4</xdr:col>
      <xdr:colOff>972740</xdr:colOff>
      <xdr:row>45</xdr:row>
      <xdr:rowOff>249556</xdr:rowOff>
    </xdr:to>
    <xdr:pic>
      <xdr:nvPicPr>
        <xdr:cNvPr id="30" name="図 29">
          <a:extLst>
            <a:ext uri="{FF2B5EF4-FFF2-40B4-BE49-F238E27FC236}">
              <a16:creationId xmlns:a16="http://schemas.microsoft.com/office/drawing/2014/main" id="{00000000-0008-0000-0A00-00001E000000}"/>
            </a:ext>
          </a:extLst>
        </xdr:cNvPr>
        <xdr:cNvPicPr/>
      </xdr:nvPicPr>
      <xdr:blipFill>
        <a:blip xmlns:r="http://schemas.openxmlformats.org/officeDocument/2006/relationships" r:embed="rId7" cstate="print">
          <a:extLst>
            <a:ext uri="{BEBA8EAE-BF5A-486C-A8C5-ECC9F3942E4B}">
              <a14:imgProps xmlns:a14="http://schemas.microsoft.com/office/drawing/2010/main">
                <a14:imgLayer r:embed="rId8">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4993481" y="15087600"/>
          <a:ext cx="1434703" cy="850106"/>
        </a:xfrm>
        <a:prstGeom prst="rect">
          <a:avLst/>
        </a:prstGeom>
      </xdr:spPr>
    </xdr:pic>
    <xdr:clientData/>
  </xdr:twoCellAnchor>
  <xdr:twoCellAnchor editAs="oneCell">
    <xdr:from>
      <xdr:col>3</xdr:col>
      <xdr:colOff>1327546</xdr:colOff>
      <xdr:row>46</xdr:row>
      <xdr:rowOff>95250</xdr:rowOff>
    </xdr:from>
    <xdr:to>
      <xdr:col>4</xdr:col>
      <xdr:colOff>956072</xdr:colOff>
      <xdr:row>48</xdr:row>
      <xdr:rowOff>281940</xdr:rowOff>
    </xdr:to>
    <xdr:pic>
      <xdr:nvPicPr>
        <xdr:cNvPr id="32" name="図 31">
          <a:extLst>
            <a:ext uri="{FF2B5EF4-FFF2-40B4-BE49-F238E27FC236}">
              <a16:creationId xmlns:a16="http://schemas.microsoft.com/office/drawing/2014/main" id="{00000000-0008-0000-0A00-000020000000}"/>
            </a:ext>
          </a:extLst>
        </xdr:cNvPr>
        <xdr:cNvPicPr/>
      </xdr:nvPicPr>
      <xdr:blipFill>
        <a:blip xmlns:r="http://schemas.openxmlformats.org/officeDocument/2006/relationships" r:embed="rId9" cstate="print">
          <a:extLst>
            <a:ext uri="{BEBA8EAE-BF5A-486C-A8C5-ECC9F3942E4B}">
              <a14:imgProps xmlns:a14="http://schemas.microsoft.com/office/drawing/2010/main">
                <a14:imgLayer r:embed="rId10">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5024437" y="16091298"/>
          <a:ext cx="1396604" cy="821531"/>
        </a:xfrm>
        <a:prstGeom prst="rect">
          <a:avLst/>
        </a:prstGeom>
      </xdr:spPr>
    </xdr:pic>
    <xdr:clientData/>
  </xdr:twoCellAnchor>
  <xdr:twoCellAnchor>
    <xdr:from>
      <xdr:col>4</xdr:col>
      <xdr:colOff>1113234</xdr:colOff>
      <xdr:row>37</xdr:row>
      <xdr:rowOff>152405</xdr:rowOff>
    </xdr:from>
    <xdr:to>
      <xdr:col>7</xdr:col>
      <xdr:colOff>1619250</xdr:colOff>
      <xdr:row>41</xdr:row>
      <xdr:rowOff>143746</xdr:rowOff>
    </xdr:to>
    <xdr:sp macro="" textlink="">
      <xdr:nvSpPr>
        <xdr:cNvPr id="34" name="AutoShape 2112">
          <a:extLst>
            <a:ext uri="{FF2B5EF4-FFF2-40B4-BE49-F238E27FC236}">
              <a16:creationId xmlns:a16="http://schemas.microsoft.com/office/drawing/2014/main" id="{00000000-0008-0000-0A00-000022000000}"/>
            </a:ext>
          </a:extLst>
        </xdr:cNvPr>
        <xdr:cNvSpPr>
          <a:spLocks noChangeArrowheads="1"/>
        </xdr:cNvSpPr>
      </xdr:nvSpPr>
      <xdr:spPr bwMode="auto">
        <a:xfrm>
          <a:off x="6474943" y="13522041"/>
          <a:ext cx="5701471" cy="1321378"/>
        </a:xfrm>
        <a:prstGeom prst="wedgeRectCallout">
          <a:avLst>
            <a:gd name="adj1" fmla="val -23568"/>
            <a:gd name="adj2" fmla="val -19270"/>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「ＳＴＥＡＭ教育を取り入れた授業づくり校内研修パッケージ」</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紙で橋を作る体験をしながら、作った橋について児童が教科等横断的な視点で考えられるような教師の問い掛けについて研修ができます。</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1</xdr:col>
      <xdr:colOff>171449</xdr:colOff>
      <xdr:row>48</xdr:row>
      <xdr:rowOff>285750</xdr:rowOff>
    </xdr:from>
    <xdr:to>
      <xdr:col>4</xdr:col>
      <xdr:colOff>1009650</xdr:colOff>
      <xdr:row>50</xdr:row>
      <xdr:rowOff>28570</xdr:rowOff>
    </xdr:to>
    <xdr:sp macro="" textlink="">
      <xdr:nvSpPr>
        <xdr:cNvPr id="35" name="テキスト ボックス 34">
          <a:extLst>
            <a:ext uri="{FF2B5EF4-FFF2-40B4-BE49-F238E27FC236}">
              <a16:creationId xmlns:a16="http://schemas.microsoft.com/office/drawing/2014/main" id="{00000000-0008-0000-0A00-000023000000}"/>
            </a:ext>
          </a:extLst>
        </xdr:cNvPr>
        <xdr:cNvSpPr txBox="1"/>
      </xdr:nvSpPr>
      <xdr:spPr>
        <a:xfrm>
          <a:off x="333374" y="16925925"/>
          <a:ext cx="6038851" cy="371470"/>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400">
              <a:solidFill>
                <a:schemeClr val="tx1"/>
              </a:solidFill>
              <a:latin typeface="UD デジタル 教科書体 NK-R" panose="02020400000000000000" pitchFamily="18" charset="-128"/>
              <a:ea typeface="UD デジタル 教科書体 NK-R" panose="02020400000000000000" pitchFamily="18" charset="-128"/>
            </a:rPr>
            <a:t>「ＳＴＥＡＭ教育を取り入れた理科の授業案」に学習指導案が掲載されています。</a:t>
          </a:r>
          <a:endParaRPr kumimoji="1" lang="en-US" altLang="ja-JP" sz="14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4</xdr:col>
      <xdr:colOff>1333499</xdr:colOff>
      <xdr:row>48</xdr:row>
      <xdr:rowOff>207170</xdr:rowOff>
    </xdr:from>
    <xdr:to>
      <xdr:col>7</xdr:col>
      <xdr:colOff>1278731</xdr:colOff>
      <xdr:row>49</xdr:row>
      <xdr:rowOff>178595</xdr:rowOff>
    </xdr:to>
    <xdr:sp macro="" textlink="">
      <xdr:nvSpPr>
        <xdr:cNvPr id="39" name="テキスト ボックス 38">
          <a:extLst>
            <a:ext uri="{FF2B5EF4-FFF2-40B4-BE49-F238E27FC236}">
              <a16:creationId xmlns:a16="http://schemas.microsoft.com/office/drawing/2014/main" id="{00000000-0008-0000-0A00-000027000000}"/>
            </a:ext>
          </a:extLst>
        </xdr:cNvPr>
        <xdr:cNvSpPr txBox="1"/>
      </xdr:nvSpPr>
      <xdr:spPr>
        <a:xfrm>
          <a:off x="6798468" y="16834249"/>
          <a:ext cx="5249467" cy="286940"/>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400">
              <a:solidFill>
                <a:schemeClr val="tx1"/>
              </a:solidFill>
              <a:latin typeface="UD デジタル 教科書体 NK-R" panose="02020400000000000000" pitchFamily="18" charset="-128"/>
              <a:ea typeface="UD デジタル 教科書体 NK-R" panose="02020400000000000000" pitchFamily="18" charset="-128"/>
            </a:rPr>
            <a:t>「ＳＴＥＡＭ教育を取り入れた授業づくり」に動画が収録されています。</a:t>
          </a:r>
          <a:endParaRPr kumimoji="1" lang="en-US" altLang="ja-JP" sz="14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4</xdr:col>
      <xdr:colOff>1047750</xdr:colOff>
      <xdr:row>42</xdr:row>
      <xdr:rowOff>57150</xdr:rowOff>
    </xdr:from>
    <xdr:to>
      <xdr:col>6</xdr:col>
      <xdr:colOff>533401</xdr:colOff>
      <xdr:row>47</xdr:row>
      <xdr:rowOff>212170</xdr:rowOff>
    </xdr:to>
    <xdr:pic>
      <xdr:nvPicPr>
        <xdr:cNvPr id="10" name="図 9" descr="画面の領域">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512719" y="14791135"/>
          <a:ext cx="3021807" cy="1728787"/>
        </a:xfrm>
        <a:prstGeom prst="rect">
          <a:avLst/>
        </a:prstGeom>
      </xdr:spPr>
    </xdr:pic>
    <xdr:clientData/>
  </xdr:twoCellAnchor>
  <xdr:twoCellAnchor editAs="oneCell">
    <xdr:from>
      <xdr:col>6</xdr:col>
      <xdr:colOff>494109</xdr:colOff>
      <xdr:row>41</xdr:row>
      <xdr:rowOff>184547</xdr:rowOff>
    </xdr:from>
    <xdr:to>
      <xdr:col>7</xdr:col>
      <xdr:colOff>1620678</xdr:colOff>
      <xdr:row>48</xdr:row>
      <xdr:rowOff>58101</xdr:rowOff>
    </xdr:to>
    <xdr:pic>
      <xdr:nvPicPr>
        <xdr:cNvPr id="12" name="図 11" descr="画面の領域">
          <a:extLst>
            <a:ext uri="{FF2B5EF4-FFF2-40B4-BE49-F238E27FC236}">
              <a16:creationId xmlns:a16="http://schemas.microsoft.com/office/drawing/2014/main" id="{00000000-0008-0000-0A00-00000C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r="29703"/>
        <a:stretch/>
      </xdr:blipFill>
      <xdr:spPr>
        <a:xfrm>
          <a:off x="9495234" y="14692313"/>
          <a:ext cx="2881313" cy="1996678"/>
        </a:xfrm>
        <a:prstGeom prst="rect">
          <a:avLst/>
        </a:prstGeom>
      </xdr:spPr>
    </xdr:pic>
    <xdr:clientData/>
  </xdr:twoCellAnchor>
  <xdr:twoCellAnchor>
    <xdr:from>
      <xdr:col>4</xdr:col>
      <xdr:colOff>484909</xdr:colOff>
      <xdr:row>26</xdr:row>
      <xdr:rowOff>0</xdr:rowOff>
    </xdr:from>
    <xdr:to>
      <xdr:col>7</xdr:col>
      <xdr:colOff>1616652</xdr:colOff>
      <xdr:row>30</xdr:row>
      <xdr:rowOff>200026</xdr:rowOff>
    </xdr:to>
    <xdr:sp macro="" textlink="">
      <xdr:nvSpPr>
        <xdr:cNvPr id="11" name="角丸四角形 10">
          <a:extLst>
            <a:ext uri="{FF2B5EF4-FFF2-40B4-BE49-F238E27FC236}">
              <a16:creationId xmlns:a16="http://schemas.microsoft.com/office/drawing/2014/main" id="{00000000-0008-0000-0A00-00000B000000}"/>
            </a:ext>
          </a:extLst>
        </xdr:cNvPr>
        <xdr:cNvSpPr/>
      </xdr:nvSpPr>
      <xdr:spPr>
        <a:xfrm>
          <a:off x="5846618" y="9753600"/>
          <a:ext cx="6327198" cy="1751735"/>
        </a:xfrm>
        <a:prstGeom prst="roundRect">
          <a:avLst/>
        </a:prstGeom>
        <a:solidFill>
          <a:schemeClr val="accent6">
            <a:lumMod val="20000"/>
            <a:lumOff val="80000"/>
          </a:schemeClr>
        </a:solidFill>
        <a:ln w="63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158464</xdr:colOff>
      <xdr:row>26</xdr:row>
      <xdr:rowOff>121455</xdr:rowOff>
    </xdr:from>
    <xdr:to>
      <xdr:col>7</xdr:col>
      <xdr:colOff>1468583</xdr:colOff>
      <xdr:row>30</xdr:row>
      <xdr:rowOff>124689</xdr:rowOff>
    </xdr:to>
    <xdr:grpSp>
      <xdr:nvGrpSpPr>
        <xdr:cNvPr id="31" name="グループ化 30">
          <a:extLst>
            <a:ext uri="{FF2B5EF4-FFF2-40B4-BE49-F238E27FC236}">
              <a16:creationId xmlns:a16="http://schemas.microsoft.com/office/drawing/2014/main" id="{00000000-0008-0000-0A00-00001F000000}"/>
            </a:ext>
          </a:extLst>
        </xdr:cNvPr>
        <xdr:cNvGrpSpPr>
          <a:grpSpLocks noChangeAspect="1"/>
        </xdr:cNvGrpSpPr>
      </xdr:nvGrpSpPr>
      <xdr:grpSpPr>
        <a:xfrm>
          <a:off x="8975893" y="10528198"/>
          <a:ext cx="3040947" cy="1527234"/>
          <a:chOff x="722286" y="13577203"/>
          <a:chExt cx="2711266" cy="1453319"/>
        </a:xfrm>
      </xdr:grpSpPr>
      <xdr:pic>
        <xdr:nvPicPr>
          <xdr:cNvPr id="33" name="図 32">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2286" y="13593170"/>
            <a:ext cx="1385872" cy="1437352"/>
          </a:xfrm>
          <a:prstGeom prst="rect">
            <a:avLst/>
          </a:prstGeom>
          <a:noFill/>
        </xdr:spPr>
      </xdr:pic>
      <xdr:pic>
        <xdr:nvPicPr>
          <xdr:cNvPr id="36" name="図 35">
            <a:extLst>
              <a:ext uri="{FF2B5EF4-FFF2-40B4-BE49-F238E27FC236}">
                <a16:creationId xmlns:a16="http://schemas.microsoft.com/office/drawing/2014/main" id="{00000000-0008-0000-0A00-00002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148545" y="13577203"/>
            <a:ext cx="1285007" cy="1452502"/>
          </a:xfrm>
          <a:prstGeom prst="rect">
            <a:avLst/>
          </a:prstGeom>
          <a:noFill/>
        </xdr:spPr>
      </xdr:pic>
    </xdr:grpSp>
    <xdr:clientData/>
  </xdr:twoCellAnchor>
  <xdr:twoCellAnchor>
    <xdr:from>
      <xdr:col>4</xdr:col>
      <xdr:colOff>665012</xdr:colOff>
      <xdr:row>26</xdr:row>
      <xdr:rowOff>83126</xdr:rowOff>
    </xdr:from>
    <xdr:to>
      <xdr:col>6</xdr:col>
      <xdr:colOff>96982</xdr:colOff>
      <xdr:row>30</xdr:row>
      <xdr:rowOff>110835</xdr:rowOff>
    </xdr:to>
    <xdr:sp macro="" textlink="">
      <xdr:nvSpPr>
        <xdr:cNvPr id="37" name="AutoShape 305">
          <a:extLst>
            <a:ext uri="{FF2B5EF4-FFF2-40B4-BE49-F238E27FC236}">
              <a16:creationId xmlns:a16="http://schemas.microsoft.com/office/drawing/2014/main" id="{00000000-0008-0000-0A00-000025000000}"/>
            </a:ext>
          </a:extLst>
        </xdr:cNvPr>
        <xdr:cNvSpPr>
          <a:spLocks noChangeArrowheads="1"/>
        </xdr:cNvSpPr>
      </xdr:nvSpPr>
      <xdr:spPr bwMode="auto">
        <a:xfrm>
          <a:off x="6026721" y="9836726"/>
          <a:ext cx="2895606" cy="1579418"/>
        </a:xfrm>
        <a:prstGeom prst="wedgeRectCallout">
          <a:avLst>
            <a:gd name="adj1" fmla="val -24530"/>
            <a:gd name="adj2" fmla="val -19453"/>
          </a:avLst>
        </a:prstGeom>
        <a:solidFill>
          <a:srgbClr val="FFCCCC"/>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Pゴシック" panose="020B0400000000000000" pitchFamily="50" charset="-128"/>
              <a:ea typeface="BIZ UDPゴシック" panose="020B0400000000000000" pitchFamily="50" charset="-128"/>
              <a:cs typeface="Times New Roman" panose="02020603050405020304" pitchFamily="18" charset="0"/>
            </a:rPr>
            <a:t>３年生「磁石の性質」</a:t>
          </a:r>
        </a:p>
        <a:p>
          <a:pPr algn="just">
            <a:spcAft>
              <a:spcPts val="0"/>
            </a:spcAft>
          </a:pPr>
          <a:r>
            <a:rPr lang="ja-JP" sz="1400" kern="100">
              <a:effectLst/>
              <a:latin typeface="BIZ UDPゴシック" panose="020B0400000000000000" pitchFamily="50" charset="-128"/>
              <a:ea typeface="BIZ UDPゴシック" panose="020B0400000000000000" pitchFamily="50" charset="-128"/>
              <a:cs typeface="Times New Roman" panose="02020603050405020304" pitchFamily="18" charset="0"/>
            </a:rPr>
            <a:t>　フィルムケースを利用すると磁石はじかにつけなくても</a:t>
          </a:r>
          <a:r>
            <a:rPr lang="ja-JP" altLang="en-US" sz="1400" kern="100">
              <a:effectLst/>
              <a:latin typeface="BIZ UDPゴシック" panose="020B0400000000000000" pitchFamily="50" charset="-128"/>
              <a:ea typeface="BIZ UDPゴシック" panose="020B0400000000000000" pitchFamily="50" charset="-128"/>
              <a:cs typeface="Times New Roman" panose="02020603050405020304" pitchFamily="18" charset="0"/>
            </a:rPr>
            <a:t>、</a:t>
          </a:r>
          <a:r>
            <a:rPr lang="ja-JP" sz="1400" kern="100">
              <a:effectLst/>
              <a:latin typeface="BIZ UDPゴシック" panose="020B0400000000000000" pitchFamily="50" charset="-128"/>
              <a:ea typeface="BIZ UDPゴシック" panose="020B0400000000000000" pitchFamily="50" charset="-128"/>
              <a:cs typeface="Times New Roman" panose="02020603050405020304" pitchFamily="18" charset="0"/>
            </a:rPr>
            <a:t>鉄を引きつけることを楽しみながら実感させることができます。砂鉄を砂場で集めるときも磁石に砂鉄がへばりつくことを防げます。</a:t>
          </a:r>
        </a:p>
      </xdr:txBody>
    </xdr:sp>
    <xdr:clientData/>
  </xdr:twoCellAnchor>
  <xdr:twoCellAnchor>
    <xdr:from>
      <xdr:col>3</xdr:col>
      <xdr:colOff>471056</xdr:colOff>
      <xdr:row>23</xdr:row>
      <xdr:rowOff>55414</xdr:rowOff>
    </xdr:from>
    <xdr:to>
      <xdr:col>3</xdr:col>
      <xdr:colOff>1690256</xdr:colOff>
      <xdr:row>24</xdr:row>
      <xdr:rowOff>374069</xdr:rowOff>
    </xdr:to>
    <xdr:sp macro="" textlink="">
      <xdr:nvSpPr>
        <xdr:cNvPr id="40" name="AutoShape 723">
          <a:extLst>
            <a:ext uri="{FF2B5EF4-FFF2-40B4-BE49-F238E27FC236}">
              <a16:creationId xmlns:a16="http://schemas.microsoft.com/office/drawing/2014/main" id="{00000000-0008-0000-0A00-000028000000}"/>
            </a:ext>
          </a:extLst>
        </xdr:cNvPr>
        <xdr:cNvSpPr>
          <a:spLocks noChangeArrowheads="1"/>
        </xdr:cNvSpPr>
      </xdr:nvSpPr>
      <xdr:spPr bwMode="auto">
        <a:xfrm>
          <a:off x="4100947" y="9476505"/>
          <a:ext cx="1219200" cy="706582"/>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457199</xdr:colOff>
      <xdr:row>13</xdr:row>
      <xdr:rowOff>263236</xdr:rowOff>
    </xdr:from>
    <xdr:to>
      <xdr:col>3</xdr:col>
      <xdr:colOff>180109</xdr:colOff>
      <xdr:row>14</xdr:row>
      <xdr:rowOff>374070</xdr:rowOff>
    </xdr:to>
    <xdr:sp macro="" textlink="">
      <xdr:nvSpPr>
        <xdr:cNvPr id="41" name="AutoShape 723">
          <a:extLst>
            <a:ext uri="{FF2B5EF4-FFF2-40B4-BE49-F238E27FC236}">
              <a16:creationId xmlns:a16="http://schemas.microsoft.com/office/drawing/2014/main" id="{00000000-0008-0000-0A00-000029000000}"/>
            </a:ext>
          </a:extLst>
        </xdr:cNvPr>
        <xdr:cNvSpPr>
          <a:spLocks noChangeArrowheads="1"/>
        </xdr:cNvSpPr>
      </xdr:nvSpPr>
      <xdr:spPr bwMode="auto">
        <a:xfrm>
          <a:off x="2355272" y="5389418"/>
          <a:ext cx="1454728" cy="498761"/>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619991</xdr:colOff>
      <xdr:row>7</xdr:row>
      <xdr:rowOff>110835</xdr:rowOff>
    </xdr:from>
    <xdr:to>
      <xdr:col>3</xdr:col>
      <xdr:colOff>1662545</xdr:colOff>
      <xdr:row>9</xdr:row>
      <xdr:rowOff>346361</xdr:rowOff>
    </xdr:to>
    <xdr:sp macro="" textlink="">
      <xdr:nvSpPr>
        <xdr:cNvPr id="14" name="AutoShape 2214">
          <a:extLst>
            <a:ext uri="{FF2B5EF4-FFF2-40B4-BE49-F238E27FC236}">
              <a16:creationId xmlns:a16="http://schemas.microsoft.com/office/drawing/2014/main" id="{B547C1F0-505F-4AA4-B149-FF682E0F543F}"/>
            </a:ext>
          </a:extLst>
        </xdr:cNvPr>
        <xdr:cNvSpPr>
          <a:spLocks noChangeArrowheads="1"/>
        </xdr:cNvSpPr>
      </xdr:nvSpPr>
      <xdr:spPr bwMode="auto">
        <a:xfrm>
          <a:off x="2518064" y="2701635"/>
          <a:ext cx="2774372" cy="1011381"/>
        </a:xfrm>
        <a:prstGeom prst="wedgeRoundRectCallout">
          <a:avLst>
            <a:gd name="adj1" fmla="val -3963"/>
            <a:gd name="adj2" fmla="val -6752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marL="0" marR="0" lvl="0" indent="0" algn="just" defTabSz="914400" eaLnBrk="1" fontAlgn="auto" latinLnBrk="0" hangingPunct="1">
            <a:lnSpc>
              <a:spcPct val="100000"/>
            </a:lnSpc>
            <a:spcBef>
              <a:spcPts val="0"/>
            </a:spcBef>
            <a:spcAft>
              <a:spcPts val="0"/>
            </a:spcAft>
            <a:buClrTx/>
            <a:buSzTx/>
            <a:buFontTx/>
            <a:buNone/>
            <a:tabLst/>
            <a:defRPr/>
          </a:pPr>
          <a:r>
            <a:rPr lang="ja-JP" altLang="ja-JP" sz="1400">
              <a:effectLst/>
              <a:latin typeface="BIZ UDゴシック" panose="020B0400000000000000" pitchFamily="49" charset="-128"/>
              <a:ea typeface="BIZ UDゴシック" panose="020B0400000000000000" pitchFamily="49" charset="-128"/>
              <a:cs typeface="+mn-cs"/>
            </a:rPr>
            <a:t>立春の前日。邪気（鬼）が入りやすと言われ、豆をまいて邪気を追い払い無病息災（むびょうそくさい）を祈ります。</a:t>
          </a:r>
          <a:endParaRPr lang="ja-JP" altLang="ja-JP" sz="1800">
            <a:effectLst/>
            <a:latin typeface="BIZ UDゴシック" panose="020B0400000000000000" pitchFamily="49" charset="-128"/>
            <a:ea typeface="BIZ UDゴシック" panose="020B0400000000000000" pitchFamily="49" charset="-128"/>
          </a:endParaRPr>
        </a:p>
      </xdr:txBody>
    </xdr:sp>
    <xdr:clientData/>
  </xdr:twoCellAnchor>
  <xdr:twoCellAnchor>
    <xdr:from>
      <xdr:col>3</xdr:col>
      <xdr:colOff>41563</xdr:colOff>
      <xdr:row>28</xdr:row>
      <xdr:rowOff>338729</xdr:rowOff>
    </xdr:from>
    <xdr:to>
      <xdr:col>3</xdr:col>
      <xdr:colOff>470187</xdr:colOff>
      <xdr:row>29</xdr:row>
      <xdr:rowOff>355422</xdr:rowOff>
    </xdr:to>
    <xdr:sp macro="" textlink="">
      <xdr:nvSpPr>
        <xdr:cNvPr id="15" name="楕円 14">
          <a:extLst>
            <a:ext uri="{FF2B5EF4-FFF2-40B4-BE49-F238E27FC236}">
              <a16:creationId xmlns:a16="http://schemas.microsoft.com/office/drawing/2014/main" id="{85AF43A6-12D6-47C2-B00A-F7C29ADC8B5C}"/>
            </a:ext>
          </a:extLst>
        </xdr:cNvPr>
        <xdr:cNvSpPr/>
      </xdr:nvSpPr>
      <xdr:spPr>
        <a:xfrm>
          <a:off x="3671454" y="11644038"/>
          <a:ext cx="428624" cy="40462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5</xdr:col>
      <xdr:colOff>56718</xdr:colOff>
      <xdr:row>7</xdr:row>
      <xdr:rowOff>185303</xdr:rowOff>
    </xdr:from>
    <xdr:to>
      <xdr:col>5</xdr:col>
      <xdr:colOff>1690256</xdr:colOff>
      <xdr:row>9</xdr:row>
      <xdr:rowOff>346363</xdr:rowOff>
    </xdr:to>
    <xdr:sp macro="" textlink="">
      <xdr:nvSpPr>
        <xdr:cNvPr id="41" name="AutoShape 1001">
          <a:extLst>
            <a:ext uri="{FF2B5EF4-FFF2-40B4-BE49-F238E27FC236}">
              <a16:creationId xmlns:a16="http://schemas.microsoft.com/office/drawing/2014/main" id="{00000000-0008-0000-0B00-000029000000}"/>
            </a:ext>
          </a:extLst>
        </xdr:cNvPr>
        <xdr:cNvSpPr>
          <a:spLocks noChangeArrowheads="1"/>
        </xdr:cNvSpPr>
      </xdr:nvSpPr>
      <xdr:spPr bwMode="auto">
        <a:xfrm>
          <a:off x="7150245" y="2776103"/>
          <a:ext cx="1633538" cy="936915"/>
        </a:xfrm>
        <a:prstGeom prst="wedgeRoundRectCallout">
          <a:avLst>
            <a:gd name="adj1" fmla="val -32741"/>
            <a:gd name="adj2" fmla="val -73812"/>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0" rIns="72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大地が暖まって、冬の間地中にいた虫がはい出てくるころ。</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83127</xdr:colOff>
      <xdr:row>6</xdr:row>
      <xdr:rowOff>62346</xdr:rowOff>
    </xdr:from>
    <xdr:to>
      <xdr:col>2</xdr:col>
      <xdr:colOff>1620982</xdr:colOff>
      <xdr:row>9</xdr:row>
      <xdr:rowOff>308499</xdr:rowOff>
    </xdr:to>
    <xdr:sp macro="" textlink="">
      <xdr:nvSpPr>
        <xdr:cNvPr id="44" name="AutoShape 257">
          <a:extLst>
            <a:ext uri="{FF2B5EF4-FFF2-40B4-BE49-F238E27FC236}">
              <a16:creationId xmlns:a16="http://schemas.microsoft.com/office/drawing/2014/main" id="{00000000-0008-0000-0B00-00002C000000}"/>
            </a:ext>
          </a:extLst>
        </xdr:cNvPr>
        <xdr:cNvSpPr>
          <a:spLocks noChangeArrowheads="1"/>
        </xdr:cNvSpPr>
      </xdr:nvSpPr>
      <xdr:spPr bwMode="auto">
        <a:xfrm>
          <a:off x="242454" y="2258291"/>
          <a:ext cx="3269673" cy="1389153"/>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３</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弥生</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やよい</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ともよばれます。諸説ありますが、木や草がおいしげる月という意味の「木草弥や生い月（きくさいやおひづき）」という言葉がちぢまり弥生となったと言われています。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47625</xdr:colOff>
      <xdr:row>43</xdr:row>
      <xdr:rowOff>95249</xdr:rowOff>
    </xdr:from>
    <xdr:to>
      <xdr:col>3</xdr:col>
      <xdr:colOff>1628775</xdr:colOff>
      <xdr:row>48</xdr:row>
      <xdr:rowOff>190500</xdr:rowOff>
    </xdr:to>
    <xdr:sp macro="" textlink="">
      <xdr:nvSpPr>
        <xdr:cNvPr id="47" name="AutoShape 2112">
          <a:extLst>
            <a:ext uri="{FF2B5EF4-FFF2-40B4-BE49-F238E27FC236}">
              <a16:creationId xmlns:a16="http://schemas.microsoft.com/office/drawing/2014/main" id="{00000000-0008-0000-0B00-00002F000000}"/>
            </a:ext>
          </a:extLst>
        </xdr:cNvPr>
        <xdr:cNvSpPr>
          <a:spLocks noChangeArrowheads="1"/>
        </xdr:cNvSpPr>
      </xdr:nvSpPr>
      <xdr:spPr bwMode="auto">
        <a:xfrm>
          <a:off x="209550" y="15668624"/>
          <a:ext cx="5048250" cy="1857376"/>
        </a:xfrm>
        <a:prstGeom prst="wedgeRectCallout">
          <a:avLst>
            <a:gd name="adj1" fmla="val -23568"/>
            <a:gd name="adj2" fmla="val -19270"/>
          </a:avLst>
        </a:prstGeom>
        <a:solidFill>
          <a:srgbClr val="CCFFFF"/>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５年生「</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振り子の運動</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p>
        <a:p>
          <a:pPr indent="114300"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NFモトヤシータ゛1等幅"/>
            </a:rPr>
            <a:t>５年生で育成を目指す「解決の方法を発想する力」について解説しています。</a:t>
          </a:r>
        </a:p>
        <a:p>
          <a:pPr indent="114300"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NFモトヤシータ゛1等幅"/>
            </a:rPr>
            <a:t>振り子の１往復する時間を変える要因が何なのかを調べる際、条件を制御し、見通しを持って実験の計画が立てられるような授業の展開例です。</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4</xdr:col>
      <xdr:colOff>41563</xdr:colOff>
      <xdr:row>26</xdr:row>
      <xdr:rowOff>43948</xdr:rowOff>
    </xdr:from>
    <xdr:to>
      <xdr:col>7</xdr:col>
      <xdr:colOff>1670338</xdr:colOff>
      <xdr:row>34</xdr:row>
      <xdr:rowOff>365413</xdr:rowOff>
    </xdr:to>
    <xdr:grpSp>
      <xdr:nvGrpSpPr>
        <xdr:cNvPr id="11" name="グループ化 10">
          <a:extLst>
            <a:ext uri="{FF2B5EF4-FFF2-40B4-BE49-F238E27FC236}">
              <a16:creationId xmlns:a16="http://schemas.microsoft.com/office/drawing/2014/main" id="{00000000-0008-0000-0B00-00000B000000}"/>
            </a:ext>
          </a:extLst>
        </xdr:cNvPr>
        <xdr:cNvGrpSpPr/>
      </xdr:nvGrpSpPr>
      <xdr:grpSpPr>
        <a:xfrm>
          <a:off x="5397334" y="10722834"/>
          <a:ext cx="6821261" cy="3315036"/>
          <a:chOff x="5305425" y="9520948"/>
          <a:chExt cx="6829425" cy="2364320"/>
        </a:xfrm>
      </xdr:grpSpPr>
      <xdr:sp macro="" textlink="">
        <xdr:nvSpPr>
          <xdr:cNvPr id="36" name="テキスト ボックス 35">
            <a:extLst>
              <a:ext uri="{FF2B5EF4-FFF2-40B4-BE49-F238E27FC236}">
                <a16:creationId xmlns:a16="http://schemas.microsoft.com/office/drawing/2014/main" id="{00000000-0008-0000-0B00-000024000000}"/>
              </a:ext>
            </a:extLst>
          </xdr:cNvPr>
          <xdr:cNvSpPr txBox="1"/>
        </xdr:nvSpPr>
        <xdr:spPr>
          <a:xfrm>
            <a:off x="5305425" y="9520948"/>
            <a:ext cx="6829425" cy="2364320"/>
          </a:xfrm>
          <a:prstGeom prst="rect">
            <a:avLst/>
          </a:prstGeom>
          <a:solidFill>
            <a:sysClr val="window" lastClr="FFFFFF"/>
          </a:solidFill>
          <a:ln w="6350" cmpd="sng">
            <a:solidFill>
              <a:srgbClr val="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nSpc>
                <a:spcPts val="1700"/>
              </a:lnSpc>
            </a:pPr>
            <a:r>
              <a:rPr lang="en-US" altLang="ja-JP" sz="16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600">
                <a:solidFill>
                  <a:schemeClr val="dk1"/>
                </a:solidFill>
                <a:effectLst/>
                <a:latin typeface="UD デジタル 教科書体 NK-R" panose="02020400000000000000" pitchFamily="18" charset="-128"/>
                <a:ea typeface="UD デジタル 教科書体 NK-R" panose="02020400000000000000" pitchFamily="18" charset="-128"/>
                <a:cs typeface="+mn-cs"/>
              </a:rPr>
              <a:t>次年度に向けて</a:t>
            </a:r>
            <a:r>
              <a:rPr lang="ja-JP" altLang="en-US" sz="1600">
                <a:solidFill>
                  <a:schemeClr val="dk1"/>
                </a:solidFill>
                <a:effectLst/>
                <a:latin typeface="UD デジタル 教科書体 NK-R" panose="02020400000000000000" pitchFamily="18" charset="-128"/>
                <a:ea typeface="UD デジタル 教科書体 NK-R" panose="02020400000000000000" pitchFamily="18" charset="-128"/>
                <a:cs typeface="+mn-cs"/>
              </a:rPr>
              <a:t>準備して</a:t>
            </a:r>
            <a:r>
              <a:rPr lang="ja-JP" altLang="ja-JP" sz="1600">
                <a:solidFill>
                  <a:schemeClr val="dk1"/>
                </a:solidFill>
                <a:effectLst/>
                <a:latin typeface="UD デジタル 教科書体 NK-R" panose="02020400000000000000" pitchFamily="18" charset="-128"/>
                <a:ea typeface="UD デジタル 教科書体 NK-R" panose="02020400000000000000" pitchFamily="18" charset="-128"/>
                <a:cs typeface="+mn-cs"/>
              </a:rPr>
              <a:t>おきたいこと</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実験で使用した消耗品を補充する。</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教室で</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使用</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していた水槽や虫かごを所定の場所に戻す。</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薬品庫内の薬品の確認と整理を行う。</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en-US" sz="1400" i="1">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en-US" altLang="ja-JP" sz="1400" i="1">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en-US" sz="1400" i="1">
                <a:solidFill>
                  <a:schemeClr val="dk1"/>
                </a:solidFill>
                <a:effectLst/>
                <a:latin typeface="UD デジタル 教科書体 NK-R" panose="02020400000000000000" pitchFamily="18" charset="-128"/>
                <a:ea typeface="UD デジタル 教科書体 NK-R" panose="02020400000000000000" pitchFamily="18" charset="-128"/>
                <a:cs typeface="+mn-cs"/>
              </a:rPr>
              <a:t>薬品庫内の薬品の確認と整理は実験や観察で薬品を使用したらその都度行います。</a:t>
            </a: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・酸性</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アルカリ性に分ける。</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・調製した試薬はラベルをはる。</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・必要のない薬品は適切に処理をする。</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今年度</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授業で使用するために作成した教具に単元名を記し</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理科準備室に保管する。</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授業で使用した学習プリントをファイルし</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理科準備室に保管する。 </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担当学年で利用した花壇や畑の整地を行い</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追肥などの計画を立てる。</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次年度植える苗やたねを発注する。</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kumimoji="1"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３年生→ホウセンカ・ヒマワリ・</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オクラ</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・ピーマン</a:t>
            </a:r>
            <a:r>
              <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４年生→ヘチマ・ツルレイシ</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（ニガウリ）</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・キュウリ</a:t>
            </a:r>
            <a:endParaRPr lang="ja-JP" altLang="ja-JP" sz="1400">
              <a:effectLst/>
              <a:latin typeface="UD デジタル 教科書体 NK-R" panose="02020400000000000000" pitchFamily="18" charset="-128"/>
              <a:ea typeface="UD デジタル 教科書体 NK-R" panose="02020400000000000000" pitchFamily="18" charset="-128"/>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５年生→インゲンマメ・</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トウモロコシ・</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ヘチマ・アサガオ</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６年生→</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ホウセンカ・</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ジャガイモ・インゲンマメ</a:t>
            </a:r>
            <a:endParaRPr kumimoji="1"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xdr:txBody>
      </xdr:sp>
      <xdr:pic>
        <xdr:nvPicPr>
          <xdr:cNvPr id="49" name="図 48" descr="RIMG3358">
            <a:extLst>
              <a:ext uri="{FF2B5EF4-FFF2-40B4-BE49-F238E27FC236}">
                <a16:creationId xmlns:a16="http://schemas.microsoft.com/office/drawing/2014/main" id="{00000000-0008-0000-0B00-0000310000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val="0"/>
              </a:ext>
            </a:extLst>
          </a:blip>
          <a:srcRect/>
          <a:stretch>
            <a:fillRect/>
          </a:stretch>
        </xdr:blipFill>
        <xdr:spPr bwMode="auto">
          <a:xfrm>
            <a:off x="9915525" y="11114399"/>
            <a:ext cx="1213239" cy="710380"/>
          </a:xfrm>
          <a:prstGeom prst="rect">
            <a:avLst/>
          </a:prstGeom>
          <a:noFill/>
        </xdr:spPr>
      </xdr:pic>
    </xdr:grpSp>
    <xdr:clientData/>
  </xdr:twoCellAnchor>
  <xdr:twoCellAnchor>
    <xdr:from>
      <xdr:col>7</xdr:col>
      <xdr:colOff>27708</xdr:colOff>
      <xdr:row>16</xdr:row>
      <xdr:rowOff>304801</xdr:rowOff>
    </xdr:from>
    <xdr:to>
      <xdr:col>7</xdr:col>
      <xdr:colOff>1676399</xdr:colOff>
      <xdr:row>19</xdr:row>
      <xdr:rowOff>333955</xdr:rowOff>
    </xdr:to>
    <xdr:sp macro="" textlink="">
      <xdr:nvSpPr>
        <xdr:cNvPr id="24" name="AutoShape 843">
          <a:extLst>
            <a:ext uri="{FF2B5EF4-FFF2-40B4-BE49-F238E27FC236}">
              <a16:creationId xmlns:a16="http://schemas.microsoft.com/office/drawing/2014/main" id="{00000000-0008-0000-0B00-000018000000}"/>
            </a:ext>
          </a:extLst>
        </xdr:cNvPr>
        <xdr:cNvSpPr>
          <a:spLocks noChangeArrowheads="1"/>
        </xdr:cNvSpPr>
      </xdr:nvSpPr>
      <xdr:spPr bwMode="auto">
        <a:xfrm>
          <a:off x="10584872" y="6802583"/>
          <a:ext cx="1648691" cy="1192936"/>
        </a:xfrm>
        <a:prstGeom prst="wedgeRoundRectCallout">
          <a:avLst>
            <a:gd name="adj1" fmla="val -57732"/>
            <a:gd name="adj2" fmla="val -29668"/>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r>
            <a:rPr lang="ja-JP" altLang="ja-JP" sz="1400">
              <a:effectLst/>
              <a:latin typeface="BIZ UDゴシック" panose="020B0400000000000000" pitchFamily="49" charset="-128"/>
              <a:ea typeface="BIZ UDゴシック" panose="020B0400000000000000" pitchFamily="49" charset="-128"/>
              <a:cs typeface="+mn-cs"/>
            </a:rPr>
            <a:t>太陽が真東から昇って真西にしず</a:t>
          </a:r>
          <a:r>
            <a:rPr lang="ja-JP" altLang="en-US" sz="1400">
              <a:effectLst/>
              <a:latin typeface="BIZ UDゴシック" panose="020B0400000000000000" pitchFamily="49" charset="-128"/>
              <a:ea typeface="BIZ UDゴシック" panose="020B0400000000000000" pitchFamily="49" charset="-128"/>
              <a:cs typeface="+mn-cs"/>
            </a:rPr>
            <a:t>み、昼と夜の長さがほぼ同じ日。</a:t>
          </a:r>
          <a:endParaRPr lang="ja-JP" altLang="ja-JP" sz="1400">
            <a:effectLst/>
            <a:latin typeface="BIZ UDゴシック" panose="020B0400000000000000" pitchFamily="49" charset="-128"/>
            <a:ea typeface="BIZ UDゴシック" panose="020B0400000000000000" pitchFamily="49" charset="-128"/>
          </a:endParaRPr>
        </a:p>
      </xdr:txBody>
    </xdr:sp>
    <xdr:clientData/>
  </xdr:twoCellAnchor>
  <xdr:twoCellAnchor>
    <xdr:from>
      <xdr:col>3</xdr:col>
      <xdr:colOff>56132</xdr:colOff>
      <xdr:row>8</xdr:row>
      <xdr:rowOff>362663</xdr:rowOff>
    </xdr:from>
    <xdr:to>
      <xdr:col>3</xdr:col>
      <xdr:colOff>445061</xdr:colOff>
      <xdr:row>9</xdr:row>
      <xdr:rowOff>366131</xdr:rowOff>
    </xdr:to>
    <xdr:sp macro="" textlink="">
      <xdr:nvSpPr>
        <xdr:cNvPr id="23" name="楕円 22">
          <a:extLst>
            <a:ext uri="{FF2B5EF4-FFF2-40B4-BE49-F238E27FC236}">
              <a16:creationId xmlns:a16="http://schemas.microsoft.com/office/drawing/2014/main" id="{00000000-0008-0000-0B00-000017000000}"/>
            </a:ext>
          </a:extLst>
        </xdr:cNvPr>
        <xdr:cNvSpPr/>
      </xdr:nvSpPr>
      <xdr:spPr>
        <a:xfrm>
          <a:off x="3686023" y="3341390"/>
          <a:ext cx="388929" cy="391396"/>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19050</xdr:colOff>
      <xdr:row>13</xdr:row>
      <xdr:rowOff>355939</xdr:rowOff>
    </xdr:from>
    <xdr:to>
      <xdr:col>4</xdr:col>
      <xdr:colOff>438150</xdr:colOff>
      <xdr:row>14</xdr:row>
      <xdr:rowOff>355940</xdr:rowOff>
    </xdr:to>
    <xdr:grpSp>
      <xdr:nvGrpSpPr>
        <xdr:cNvPr id="26" name="グループ化 25">
          <a:extLst>
            <a:ext uri="{FF2B5EF4-FFF2-40B4-BE49-F238E27FC236}">
              <a16:creationId xmlns:a16="http://schemas.microsoft.com/office/drawing/2014/main" id="{00000000-0008-0000-0B00-00001A000000}"/>
            </a:ext>
          </a:extLst>
        </xdr:cNvPr>
        <xdr:cNvGrpSpPr/>
      </xdr:nvGrpSpPr>
      <xdr:grpSpPr>
        <a:xfrm>
          <a:off x="5374821" y="5428682"/>
          <a:ext cx="419100" cy="381001"/>
          <a:chOff x="5760162" y="5891057"/>
          <a:chExt cx="320237" cy="296088"/>
        </a:xfrm>
      </xdr:grpSpPr>
      <xdr:sp macro="" textlink="">
        <xdr:nvSpPr>
          <xdr:cNvPr id="27" name="楕円 26">
            <a:extLst>
              <a:ext uri="{FF2B5EF4-FFF2-40B4-BE49-F238E27FC236}">
                <a16:creationId xmlns:a16="http://schemas.microsoft.com/office/drawing/2014/main" id="{00000000-0008-0000-0B00-00001B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8" name="弦 27">
            <a:extLst>
              <a:ext uri="{FF2B5EF4-FFF2-40B4-BE49-F238E27FC236}">
                <a16:creationId xmlns:a16="http://schemas.microsoft.com/office/drawing/2014/main" id="{00000000-0008-0000-0B00-00001C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29546</xdr:colOff>
      <xdr:row>18</xdr:row>
      <xdr:rowOff>383022</xdr:rowOff>
    </xdr:from>
    <xdr:to>
      <xdr:col>5</xdr:col>
      <xdr:colOff>417268</xdr:colOff>
      <xdr:row>19</xdr:row>
      <xdr:rowOff>379095</xdr:rowOff>
    </xdr:to>
    <xdr:sp macro="" textlink="">
      <xdr:nvSpPr>
        <xdr:cNvPr id="29" name="楕円 28">
          <a:extLst>
            <a:ext uri="{FF2B5EF4-FFF2-40B4-BE49-F238E27FC236}">
              <a16:creationId xmlns:a16="http://schemas.microsoft.com/office/drawing/2014/main" id="{00000000-0008-0000-0B00-00001D000000}"/>
            </a:ext>
          </a:extLst>
        </xdr:cNvPr>
        <xdr:cNvSpPr/>
      </xdr:nvSpPr>
      <xdr:spPr>
        <a:xfrm>
          <a:off x="7123073" y="7656658"/>
          <a:ext cx="387722" cy="384001"/>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323850</xdr:colOff>
      <xdr:row>48</xdr:row>
      <xdr:rowOff>200031</xdr:rowOff>
    </xdr:from>
    <xdr:to>
      <xdr:col>3</xdr:col>
      <xdr:colOff>1219200</xdr:colOff>
      <xdr:row>49</xdr:row>
      <xdr:rowOff>257176</xdr:rowOff>
    </xdr:to>
    <xdr:sp macro="" textlink="">
      <xdr:nvSpPr>
        <xdr:cNvPr id="46" name="テキスト ボックス 45">
          <a:extLst>
            <a:ext uri="{FF2B5EF4-FFF2-40B4-BE49-F238E27FC236}">
              <a16:creationId xmlns:a16="http://schemas.microsoft.com/office/drawing/2014/main" id="{00000000-0008-0000-0B00-00002E000000}"/>
            </a:ext>
          </a:extLst>
        </xdr:cNvPr>
        <xdr:cNvSpPr txBox="1"/>
      </xdr:nvSpPr>
      <xdr:spPr>
        <a:xfrm>
          <a:off x="485775" y="17535531"/>
          <a:ext cx="4362450" cy="371470"/>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「授業づくり編５年」に動画が収録されています。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5</xdr:col>
      <xdr:colOff>31784</xdr:colOff>
      <xdr:row>23</xdr:row>
      <xdr:rowOff>362662</xdr:rowOff>
    </xdr:from>
    <xdr:to>
      <xdr:col>5</xdr:col>
      <xdr:colOff>431834</xdr:colOff>
      <xdr:row>24</xdr:row>
      <xdr:rowOff>354369</xdr:rowOff>
    </xdr:to>
    <xdr:grpSp>
      <xdr:nvGrpSpPr>
        <xdr:cNvPr id="16" name="グループ化 15">
          <a:extLst>
            <a:ext uri="{FF2B5EF4-FFF2-40B4-BE49-F238E27FC236}">
              <a16:creationId xmlns:a16="http://schemas.microsoft.com/office/drawing/2014/main" id="{00000000-0008-0000-0B00-000010000000}"/>
            </a:ext>
          </a:extLst>
        </xdr:cNvPr>
        <xdr:cNvGrpSpPr/>
      </xdr:nvGrpSpPr>
      <xdr:grpSpPr>
        <a:xfrm>
          <a:off x="7118384" y="9680833"/>
          <a:ext cx="400050" cy="372707"/>
          <a:chOff x="6247761" y="5370137"/>
          <a:chExt cx="306161" cy="293453"/>
        </a:xfrm>
      </xdr:grpSpPr>
      <xdr:sp macro="" textlink="">
        <xdr:nvSpPr>
          <xdr:cNvPr id="17" name="楕円 16">
            <a:extLst>
              <a:ext uri="{FF2B5EF4-FFF2-40B4-BE49-F238E27FC236}">
                <a16:creationId xmlns:a16="http://schemas.microsoft.com/office/drawing/2014/main" id="{00000000-0008-0000-0B00-000011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8" name="弦 17">
            <a:extLst>
              <a:ext uri="{FF2B5EF4-FFF2-40B4-BE49-F238E27FC236}">
                <a16:creationId xmlns:a16="http://schemas.microsoft.com/office/drawing/2014/main" id="{00000000-0008-0000-0B00-000012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471055</xdr:colOff>
      <xdr:row>23</xdr:row>
      <xdr:rowOff>221672</xdr:rowOff>
    </xdr:from>
    <xdr:to>
      <xdr:col>6</xdr:col>
      <xdr:colOff>110837</xdr:colOff>
      <xdr:row>24</xdr:row>
      <xdr:rowOff>325631</xdr:rowOff>
    </xdr:to>
    <xdr:sp macro="" textlink="">
      <xdr:nvSpPr>
        <xdr:cNvPr id="19" name="AutoShape 723">
          <a:extLst>
            <a:ext uri="{FF2B5EF4-FFF2-40B4-BE49-F238E27FC236}">
              <a16:creationId xmlns:a16="http://schemas.microsoft.com/office/drawing/2014/main" id="{00000000-0008-0000-0B00-000013000000}"/>
            </a:ext>
          </a:extLst>
        </xdr:cNvPr>
        <xdr:cNvSpPr>
          <a:spLocks noChangeArrowheads="1"/>
        </xdr:cNvSpPr>
      </xdr:nvSpPr>
      <xdr:spPr bwMode="auto">
        <a:xfrm>
          <a:off x="7564582" y="9642763"/>
          <a:ext cx="1371600" cy="491886"/>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484909</xdr:colOff>
      <xdr:row>13</xdr:row>
      <xdr:rowOff>41564</xdr:rowOff>
    </xdr:from>
    <xdr:to>
      <xdr:col>5</xdr:col>
      <xdr:colOff>152400</xdr:colOff>
      <xdr:row>14</xdr:row>
      <xdr:rowOff>339487</xdr:rowOff>
    </xdr:to>
    <xdr:sp macro="" textlink="">
      <xdr:nvSpPr>
        <xdr:cNvPr id="20" name="AutoShape 723">
          <a:extLst>
            <a:ext uri="{FF2B5EF4-FFF2-40B4-BE49-F238E27FC236}">
              <a16:creationId xmlns:a16="http://schemas.microsoft.com/office/drawing/2014/main" id="{00000000-0008-0000-0B00-000014000000}"/>
            </a:ext>
          </a:extLst>
        </xdr:cNvPr>
        <xdr:cNvSpPr>
          <a:spLocks noChangeArrowheads="1"/>
        </xdr:cNvSpPr>
      </xdr:nvSpPr>
      <xdr:spPr bwMode="auto">
        <a:xfrm>
          <a:off x="5846618" y="5167746"/>
          <a:ext cx="1399309" cy="68585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498764</xdr:colOff>
      <xdr:row>8</xdr:row>
      <xdr:rowOff>83128</xdr:rowOff>
    </xdr:from>
    <xdr:to>
      <xdr:col>4</xdr:col>
      <xdr:colOff>193964</xdr:colOff>
      <xdr:row>9</xdr:row>
      <xdr:rowOff>346365</xdr:rowOff>
    </xdr:to>
    <xdr:sp macro="" textlink="">
      <xdr:nvSpPr>
        <xdr:cNvPr id="2" name="AutoShape 926">
          <a:extLst>
            <a:ext uri="{FF2B5EF4-FFF2-40B4-BE49-F238E27FC236}">
              <a16:creationId xmlns:a16="http://schemas.microsoft.com/office/drawing/2014/main" id="{52EBFD0B-E5A7-4117-A761-CE30C0ABF8FE}"/>
            </a:ext>
          </a:extLst>
        </xdr:cNvPr>
        <xdr:cNvSpPr>
          <a:spLocks noChangeArrowheads="1"/>
        </xdr:cNvSpPr>
      </xdr:nvSpPr>
      <xdr:spPr bwMode="auto">
        <a:xfrm>
          <a:off x="4128655" y="3061855"/>
          <a:ext cx="1427018" cy="651165"/>
        </a:xfrm>
        <a:prstGeom prst="wedgeRoundRectCallout">
          <a:avLst>
            <a:gd name="adj1" fmla="val -43307"/>
            <a:gd name="adj2" fmla="val -7418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日本全国で見ることができます。</a:t>
          </a:r>
        </a:p>
      </xdr:txBody>
    </xdr:sp>
    <xdr:clientData/>
  </xdr:twoCellAnchor>
  <xdr:twoCellAnchor>
    <xdr:from>
      <xdr:col>7</xdr:col>
      <xdr:colOff>858982</xdr:colOff>
      <xdr:row>48</xdr:row>
      <xdr:rowOff>200890</xdr:rowOff>
    </xdr:from>
    <xdr:to>
      <xdr:col>7</xdr:col>
      <xdr:colOff>930982</xdr:colOff>
      <xdr:row>49</xdr:row>
      <xdr:rowOff>69162</xdr:rowOff>
    </xdr:to>
    <xdr:sp macro="" textlink="">
      <xdr:nvSpPr>
        <xdr:cNvPr id="42" name="テキスト ボックス 41">
          <a:extLst>
            <a:ext uri="{FF2B5EF4-FFF2-40B4-BE49-F238E27FC236}">
              <a16:creationId xmlns:a16="http://schemas.microsoft.com/office/drawing/2014/main" id="{7F973C30-3B1C-4C6E-ADD9-1AFBB588365F}"/>
            </a:ext>
          </a:extLst>
        </xdr:cNvPr>
        <xdr:cNvSpPr txBox="1"/>
      </xdr:nvSpPr>
      <xdr:spPr>
        <a:xfrm>
          <a:off x="11409218" y="18551235"/>
          <a:ext cx="72000" cy="180000"/>
        </a:xfrm>
        <a:prstGeom prst="rect">
          <a:avLst/>
        </a:prstGeom>
        <a:solidFill>
          <a:sysClr val="window" lastClr="FFFFFF"/>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kumimoji="1" lang="ja-JP" altLang="en-US" sz="1050">
              <a:solidFill>
                <a:schemeClr val="tx1"/>
              </a:solidFill>
              <a:latin typeface="ＭＳ 明朝" panose="02020609040205080304" pitchFamily="17" charset="-128"/>
              <a:ea typeface="ＭＳ 明朝" panose="02020609040205080304" pitchFamily="17" charset="-128"/>
            </a:rPr>
            <a:t>、</a:t>
          </a:r>
        </a:p>
      </xdr:txBody>
    </xdr:sp>
    <xdr:clientData/>
  </xdr:twoCellAnchor>
  <xdr:twoCellAnchor>
    <xdr:from>
      <xdr:col>6</xdr:col>
      <xdr:colOff>221674</xdr:colOff>
      <xdr:row>49</xdr:row>
      <xdr:rowOff>62344</xdr:rowOff>
    </xdr:from>
    <xdr:to>
      <xdr:col>6</xdr:col>
      <xdr:colOff>293674</xdr:colOff>
      <xdr:row>49</xdr:row>
      <xdr:rowOff>242344</xdr:rowOff>
    </xdr:to>
    <xdr:sp macro="" textlink="">
      <xdr:nvSpPr>
        <xdr:cNvPr id="43" name="テキスト ボックス 42">
          <a:extLst>
            <a:ext uri="{FF2B5EF4-FFF2-40B4-BE49-F238E27FC236}">
              <a16:creationId xmlns:a16="http://schemas.microsoft.com/office/drawing/2014/main" id="{68B512E9-7754-450D-BF54-389C768BA0B0}"/>
            </a:ext>
          </a:extLst>
        </xdr:cNvPr>
        <xdr:cNvSpPr txBox="1"/>
      </xdr:nvSpPr>
      <xdr:spPr>
        <a:xfrm>
          <a:off x="9040092" y="18724417"/>
          <a:ext cx="72000" cy="180000"/>
        </a:xfrm>
        <a:prstGeom prst="rect">
          <a:avLst/>
        </a:prstGeom>
        <a:solidFill>
          <a:sysClr val="window" lastClr="FFFFFF"/>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kumimoji="1" lang="ja-JP" altLang="en-US" sz="1050">
              <a:solidFill>
                <a:schemeClr val="tx1"/>
              </a:solidFill>
              <a:latin typeface="ＭＳ 明朝" panose="02020609040205080304" pitchFamily="17" charset="-128"/>
              <a:ea typeface="ＭＳ 明朝" panose="02020609040205080304" pitchFamily="17" charset="-128"/>
            </a:rPr>
            <a:t>、</a:t>
          </a:r>
        </a:p>
      </xdr:txBody>
    </xdr:sp>
    <xdr:clientData/>
  </xdr:twoCellAnchor>
  <xdr:twoCellAnchor editAs="oneCell">
    <xdr:from>
      <xdr:col>4</xdr:col>
      <xdr:colOff>62344</xdr:colOff>
      <xdr:row>42</xdr:row>
      <xdr:rowOff>45894</xdr:rowOff>
    </xdr:from>
    <xdr:to>
      <xdr:col>7</xdr:col>
      <xdr:colOff>1670616</xdr:colOff>
      <xdr:row>49</xdr:row>
      <xdr:rowOff>242855</xdr:rowOff>
    </xdr:to>
    <xdr:pic>
      <xdr:nvPicPr>
        <xdr:cNvPr id="48" name="図 47">
          <a:extLst>
            <a:ext uri="{FF2B5EF4-FFF2-40B4-BE49-F238E27FC236}">
              <a16:creationId xmlns:a16="http://schemas.microsoft.com/office/drawing/2014/main" id="{C6C3AAB5-1A46-83D9-0348-4956E6647719}"/>
            </a:ext>
          </a:extLst>
        </xdr:cNvPr>
        <xdr:cNvPicPr>
          <a:picLocks noChangeAspect="1"/>
        </xdr:cNvPicPr>
      </xdr:nvPicPr>
      <xdr:blipFill>
        <a:blip xmlns:r="http://schemas.openxmlformats.org/officeDocument/2006/relationships" r:embed="rId2"/>
        <a:stretch>
          <a:fillRect/>
        </a:stretch>
      </xdr:blipFill>
      <xdr:spPr>
        <a:xfrm>
          <a:off x="5417126" y="16283421"/>
          <a:ext cx="6803726" cy="2621507"/>
        </a:xfrm>
        <a:prstGeom prst="rect">
          <a:avLst/>
        </a:prstGeom>
      </xdr:spPr>
    </xdr:pic>
    <xdr:clientData/>
  </xdr:twoCellAnchor>
</xdr:wsDr>
</file>

<file path=xl/theme/theme1.xml><?xml version="1.0" encoding="utf-8"?>
<a:theme xmlns:a="http://schemas.openxmlformats.org/drawingml/2006/main" name="Office Theme">
  <a:themeElements>
    <a:clrScheme name="Monthly Calendar">
      <a:dk1>
        <a:sysClr val="windowText" lastClr="000000"/>
      </a:dk1>
      <a:lt1>
        <a:sysClr val="window" lastClr="FFFFFF"/>
      </a:lt1>
      <a:dk2>
        <a:srgbClr val="122A2D"/>
      </a:dk2>
      <a:lt2>
        <a:srgbClr val="FFF8F2"/>
      </a:lt2>
      <a:accent1>
        <a:srgbClr val="47A6B5"/>
      </a:accent1>
      <a:accent2>
        <a:srgbClr val="FB933B"/>
      </a:accent2>
      <a:accent3>
        <a:srgbClr val="EAC235"/>
      </a:accent3>
      <a:accent4>
        <a:srgbClr val="6BC081"/>
      </a:accent4>
      <a:accent5>
        <a:srgbClr val="E66F3F"/>
      </a:accent5>
      <a:accent6>
        <a:srgbClr val="8F6B7D"/>
      </a:accent6>
      <a:hlink>
        <a:srgbClr val="47A6B5"/>
      </a:hlink>
      <a:folHlink>
        <a:srgbClr val="8F6B7D"/>
      </a:folHlink>
    </a:clrScheme>
    <a:fontScheme name="123b">
      <a:majorFont>
        <a:latin typeface="Calibri"/>
        <a:ea typeface=""/>
        <a:cs typeface=""/>
      </a:majorFont>
      <a:minorFont>
        <a:latin typeface="Calibri Light"/>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xDef>
      <a:spPr>
        <a:solidFill>
          <a:schemeClr val="bg1">
            <a:lumMod val="95000"/>
          </a:schemeClr>
        </a:solidFill>
        <a:ln w="6350" cmpd="sng">
          <a:noFill/>
        </a:ln>
      </a:spPr>
      <a:bodyPr vertOverflow="clip" horzOverflow="clip" wrap="square" rtlCol="0" anchor="t"/>
      <a:lstStyle>
        <a:defPPr>
          <a:defRPr sz="1400">
            <a:solidFill>
              <a:schemeClr val="tx1"/>
            </a:solidFill>
          </a:defRPr>
        </a:defPPr>
      </a:lstStyle>
      <a:style>
        <a:lnRef idx="0">
          <a:scrgbClr r="0" g="0" b="0"/>
        </a:lnRef>
        <a:fillRef idx="0">
          <a:scrgbClr r="0" g="0" b="0"/>
        </a:fillRef>
        <a:effectRef idx="0">
          <a:scrgbClr r="0" g="0" b="0"/>
        </a:effectRef>
        <a:fontRef idx="minor">
          <a:schemeClr val="dk1"/>
        </a:fontRef>
      </a:style>
    </a:tx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4" tint="-0.499984740745262"/>
    <pageSetUpPr fitToPage="1"/>
  </sheetPr>
  <dimension ref="B1:H62"/>
  <sheetViews>
    <sheetView showGridLines="0" tabSelected="1" showRuler="0" view="pageBreakPreview" zoomScale="70" zoomScaleNormal="75" zoomScaleSheetLayoutView="70" workbookViewId="0">
      <pane ySplit="3" topLeftCell="A4" activePane="bottomLeft" state="frozen"/>
      <selection activeCell="G27" sqref="G27"/>
      <selection pane="bottomLeft" activeCell="N33" sqref="N33"/>
    </sheetView>
  </sheetViews>
  <sheetFormatPr defaultColWidth="8.90625" defaultRowHeight="14.4" x14ac:dyDescent="0.3"/>
  <cols>
    <col min="1" max="1" width="1.90625" style="6" customWidth="1"/>
    <col min="2" max="8" width="20.6328125" style="6" customWidth="1"/>
    <col min="9" max="16384" width="8.90625" style="6"/>
  </cols>
  <sheetData>
    <row r="1" spans="2:8" ht="45" customHeight="1" x14ac:dyDescent="0.8">
      <c r="B1" s="4">
        <v>2025</v>
      </c>
      <c r="C1" s="190" t="s">
        <v>5</v>
      </c>
      <c r="D1" s="190"/>
      <c r="E1" s="5" t="s">
        <v>4</v>
      </c>
    </row>
    <row r="2" spans="2:8" ht="30" customHeight="1" x14ac:dyDescent="0.3">
      <c r="B2" s="7" t="s">
        <v>29</v>
      </c>
      <c r="C2" s="191" t="s">
        <v>28</v>
      </c>
      <c r="D2" s="191"/>
      <c r="E2" s="8" t="s">
        <v>3</v>
      </c>
    </row>
    <row r="3" spans="2:8" s="1" customFormat="1" ht="65.400000000000006" customHeight="1" x14ac:dyDescent="1.1499999999999999">
      <c r="B3" s="199" t="s">
        <v>6</v>
      </c>
      <c r="C3" s="199"/>
      <c r="D3" s="199"/>
      <c r="E3" s="137">
        <f>YearToDisplay</f>
        <v>2025</v>
      </c>
      <c r="F3" s="3" t="s">
        <v>7</v>
      </c>
      <c r="G3" s="66" t="s">
        <v>166</v>
      </c>
      <c r="H3" s="3" t="s">
        <v>142</v>
      </c>
    </row>
    <row r="4" spans="2:8" ht="15.6" customHeight="1" x14ac:dyDescent="0.3">
      <c r="B4" s="7"/>
      <c r="C4" s="7"/>
      <c r="D4" s="7"/>
      <c r="E4" s="8"/>
    </row>
    <row r="5" spans="2:8" s="12" customFormat="1" ht="30" customHeight="1" thickBot="1" x14ac:dyDescent="0.35">
      <c r="B5" s="9">
        <f t="array" ref="B5:H5">calendar</f>
        <v>45746</v>
      </c>
      <c r="C5" s="10">
        <v>45747</v>
      </c>
      <c r="D5" s="10">
        <v>45748</v>
      </c>
      <c r="E5" s="10">
        <v>45749</v>
      </c>
      <c r="F5" s="10">
        <v>45750</v>
      </c>
      <c r="G5" s="10">
        <v>45751</v>
      </c>
      <c r="H5" s="11">
        <v>45752</v>
      </c>
    </row>
    <row r="6" spans="2:8" s="21" customFormat="1" ht="47.4" thickTop="1" x14ac:dyDescent="0.3">
      <c r="B6" s="178">
        <f t="array" ref="B6:H6">INDEX(calendar,ndx+0)</f>
        <v>45746</v>
      </c>
      <c r="C6" s="20">
        <v>45747</v>
      </c>
      <c r="D6" s="165">
        <v>45748</v>
      </c>
      <c r="E6" s="165">
        <v>45749</v>
      </c>
      <c r="F6" s="165">
        <v>45750</v>
      </c>
      <c r="G6" s="165">
        <v>45751</v>
      </c>
      <c r="H6" s="170">
        <v>45752</v>
      </c>
    </row>
    <row r="7" spans="2:8" s="21" customFormat="1" ht="30" customHeight="1" x14ac:dyDescent="0.3">
      <c r="B7" s="99"/>
      <c r="C7" s="23"/>
      <c r="D7" s="23"/>
      <c r="E7" s="23"/>
      <c r="F7" s="107"/>
      <c r="G7" s="23" t="s">
        <v>188</v>
      </c>
      <c r="H7" s="100" t="s">
        <v>189</v>
      </c>
    </row>
    <row r="8" spans="2:8" s="21" customFormat="1" ht="30" customHeight="1" x14ac:dyDescent="0.3">
      <c r="B8" s="99"/>
      <c r="C8" s="23"/>
      <c r="D8" s="23"/>
      <c r="E8" s="23"/>
      <c r="F8" s="23"/>
      <c r="G8" s="23"/>
      <c r="H8" s="101"/>
    </row>
    <row r="9" spans="2:8" s="15" customFormat="1" ht="30" customHeight="1" x14ac:dyDescent="0.3">
      <c r="B9" s="102"/>
      <c r="C9" s="17"/>
      <c r="D9" s="17"/>
      <c r="E9" s="17"/>
      <c r="F9" s="17"/>
      <c r="G9" s="17"/>
      <c r="H9" s="103"/>
    </row>
    <row r="10" spans="2:8" s="15" customFormat="1" ht="30" customHeight="1" x14ac:dyDescent="0.3">
      <c r="B10" s="104"/>
      <c r="C10" s="110"/>
      <c r="D10" s="110"/>
      <c r="E10" s="180"/>
      <c r="F10" s="124"/>
      <c r="G10" s="139"/>
      <c r="H10" s="179"/>
    </row>
    <row r="11" spans="2:8" s="21" customFormat="1" ht="46.8" x14ac:dyDescent="0.3">
      <c r="B11" s="171">
        <f t="array" ref="B11:H11">INDEX(calendar,ndx+1)</f>
        <v>45753</v>
      </c>
      <c r="C11" s="168">
        <v>45754</v>
      </c>
      <c r="D11" s="168">
        <v>45755</v>
      </c>
      <c r="E11" s="168">
        <v>45756</v>
      </c>
      <c r="F11" s="168">
        <v>45757</v>
      </c>
      <c r="G11" s="168">
        <v>45758</v>
      </c>
      <c r="H11" s="172">
        <v>45759</v>
      </c>
    </row>
    <row r="12" spans="2:8" s="21" customFormat="1" ht="30" customHeight="1" x14ac:dyDescent="0.3">
      <c r="B12" s="107"/>
      <c r="C12" s="23"/>
      <c r="D12" s="23"/>
      <c r="E12" s="107"/>
      <c r="F12" s="23"/>
      <c r="G12" s="23"/>
      <c r="H12" s="23"/>
    </row>
    <row r="13" spans="2:8" s="21" customFormat="1" ht="30" customHeight="1" x14ac:dyDescent="0.3">
      <c r="B13" s="109"/>
      <c r="C13" s="23"/>
      <c r="D13" s="23"/>
      <c r="E13" s="23"/>
      <c r="F13" s="23"/>
      <c r="G13" s="23"/>
      <c r="H13" s="101"/>
    </row>
    <row r="14" spans="2:8" s="15" customFormat="1" ht="30" customHeight="1" x14ac:dyDescent="0.3">
      <c r="B14" s="102"/>
      <c r="C14" s="17"/>
      <c r="D14" s="17"/>
      <c r="E14" s="17"/>
      <c r="F14" s="17"/>
      <c r="G14" s="17"/>
      <c r="H14" s="103"/>
    </row>
    <row r="15" spans="2:8" s="15" customFormat="1" ht="30" customHeight="1" x14ac:dyDescent="0.3">
      <c r="B15" s="138"/>
      <c r="C15" s="124"/>
      <c r="D15" s="31"/>
      <c r="E15" s="31"/>
      <c r="G15" s="128"/>
      <c r="H15" s="124"/>
    </row>
    <row r="16" spans="2:8" s="21" customFormat="1" ht="46.8" x14ac:dyDescent="0.3">
      <c r="B16" s="171">
        <f t="array" ref="B16:H16">INDEX(calendar,ndx+2)</f>
        <v>45760</v>
      </c>
      <c r="C16" s="168">
        <v>45761</v>
      </c>
      <c r="D16" s="168">
        <v>45762</v>
      </c>
      <c r="E16" s="168">
        <v>45763</v>
      </c>
      <c r="F16" s="168">
        <v>45764</v>
      </c>
      <c r="G16" s="168">
        <v>45765</v>
      </c>
      <c r="H16" s="172">
        <v>45766</v>
      </c>
    </row>
    <row r="17" spans="2:8" s="21" customFormat="1" ht="30" customHeight="1" x14ac:dyDescent="0.3">
      <c r="B17" s="109" t="s">
        <v>191</v>
      </c>
      <c r="C17" s="23"/>
      <c r="D17" s="23"/>
      <c r="E17" s="108"/>
      <c r="F17" s="23"/>
      <c r="G17" s="24"/>
      <c r="H17" s="101"/>
    </row>
    <row r="18" spans="2:8" s="21" customFormat="1" ht="30" customHeight="1" x14ac:dyDescent="0.3">
      <c r="B18" s="99"/>
      <c r="C18" s="23"/>
      <c r="D18" s="23"/>
      <c r="E18" s="23"/>
      <c r="F18" s="23"/>
      <c r="G18" s="23"/>
      <c r="H18" s="101"/>
    </row>
    <row r="19" spans="2:8" s="15" customFormat="1" ht="30" customHeight="1" x14ac:dyDescent="0.3">
      <c r="B19" s="102"/>
      <c r="C19" s="17"/>
      <c r="D19" s="17"/>
      <c r="E19" s="17"/>
      <c r="F19" s="17"/>
      <c r="G19" s="17"/>
      <c r="H19" s="103"/>
    </row>
    <row r="20" spans="2:8" s="15" customFormat="1" ht="30" customHeight="1" x14ac:dyDescent="0.3">
      <c r="B20" s="128"/>
      <c r="C20" s="94"/>
      <c r="D20" s="31"/>
      <c r="E20" s="31"/>
      <c r="F20" s="124"/>
      <c r="G20" s="132"/>
      <c r="H20" s="110"/>
    </row>
    <row r="21" spans="2:8" s="21" customFormat="1" ht="46.8" x14ac:dyDescent="0.3">
      <c r="B21" s="171">
        <f t="array" ref="B21:H21">INDEX(calendar,ndx+3)</f>
        <v>45767</v>
      </c>
      <c r="C21" s="168">
        <v>45768</v>
      </c>
      <c r="D21" s="168">
        <v>45769</v>
      </c>
      <c r="E21" s="168">
        <v>45770</v>
      </c>
      <c r="F21" s="168">
        <v>45771</v>
      </c>
      <c r="G21" s="168">
        <v>45772</v>
      </c>
      <c r="H21" s="172">
        <v>45773</v>
      </c>
    </row>
    <row r="22" spans="2:8" s="21" customFormat="1" ht="30" customHeight="1" x14ac:dyDescent="0.3">
      <c r="B22" s="23" t="s">
        <v>190</v>
      </c>
      <c r="C22" s="23" t="s">
        <v>194</v>
      </c>
      <c r="D22" s="23"/>
      <c r="E22" s="23"/>
      <c r="F22" s="24"/>
      <c r="G22" s="23"/>
      <c r="H22" s="23"/>
    </row>
    <row r="23" spans="2:8" s="21" customFormat="1" ht="30" customHeight="1" x14ac:dyDescent="0.3">
      <c r="B23" s="99"/>
      <c r="C23" s="23"/>
      <c r="D23" s="24"/>
      <c r="E23" s="23"/>
      <c r="F23" s="23"/>
      <c r="G23" s="23"/>
      <c r="H23" s="101"/>
    </row>
    <row r="24" spans="2:8" s="15" customFormat="1" ht="30" customHeight="1" x14ac:dyDescent="0.3">
      <c r="B24" s="102"/>
      <c r="C24" s="17"/>
      <c r="D24" s="17"/>
      <c r="E24" s="17"/>
      <c r="F24" s="17"/>
      <c r="G24" s="17"/>
      <c r="H24" s="103"/>
    </row>
    <row r="25" spans="2:8" s="15" customFormat="1" ht="30" customHeight="1" x14ac:dyDescent="0.3">
      <c r="B25" s="138"/>
      <c r="C25" s="139"/>
      <c r="D25" s="139"/>
      <c r="E25" s="129"/>
      <c r="F25" s="124"/>
      <c r="G25" s="124"/>
      <c r="H25" s="132"/>
    </row>
    <row r="26" spans="2:8" s="21" customFormat="1" ht="46.8" x14ac:dyDescent="0.3">
      <c r="B26" s="171">
        <f t="array" ref="B26:H26">INDEX(calendar,ndx+4)</f>
        <v>45774</v>
      </c>
      <c r="C26" s="174">
        <v>45775</v>
      </c>
      <c r="D26" s="167">
        <v>45776</v>
      </c>
      <c r="E26" s="168">
        <v>45777</v>
      </c>
      <c r="F26" s="29">
        <v>45778</v>
      </c>
      <c r="G26" s="29">
        <v>45779</v>
      </c>
      <c r="H26" s="106">
        <v>45780</v>
      </c>
    </row>
    <row r="27" spans="2:8" s="21" customFormat="1" ht="30" customHeight="1" x14ac:dyDescent="0.3">
      <c r="B27" s="99"/>
      <c r="C27" s="23" t="s">
        <v>193</v>
      </c>
      <c r="D27" s="22" t="s">
        <v>192</v>
      </c>
      <c r="E27" s="23"/>
      <c r="F27" s="22"/>
      <c r="G27" s="23"/>
      <c r="H27" s="22"/>
    </row>
    <row r="28" spans="2:8" s="21" customFormat="1" ht="30" customHeight="1" x14ac:dyDescent="0.3">
      <c r="B28" s="99"/>
      <c r="C28" s="23"/>
      <c r="D28" s="23"/>
      <c r="E28" s="23"/>
      <c r="F28" s="23"/>
      <c r="G28" s="23"/>
      <c r="H28" s="101"/>
    </row>
    <row r="29" spans="2:8" s="15" customFormat="1" ht="30" customHeight="1" x14ac:dyDescent="0.3">
      <c r="B29" s="102"/>
      <c r="C29" s="17"/>
      <c r="D29" s="17"/>
      <c r="E29" s="17"/>
      <c r="F29" s="17"/>
      <c r="G29" s="17"/>
      <c r="H29" s="103"/>
    </row>
    <row r="30" spans="2:8" s="15" customFormat="1" ht="30" customHeight="1" x14ac:dyDescent="0.3">
      <c r="B30" s="124"/>
      <c r="C30" s="31"/>
      <c r="D30" s="31"/>
      <c r="E30" s="110"/>
      <c r="F30" s="110"/>
      <c r="G30" s="128"/>
      <c r="H30" s="132"/>
    </row>
    <row r="31" spans="2:8" s="21" customFormat="1" ht="30" customHeight="1" x14ac:dyDescent="0.3">
      <c r="B31" s="105">
        <f t="array" ref="B31:H31">INDEX(calendar,ndx+5)</f>
        <v>45781</v>
      </c>
      <c r="C31" s="26">
        <v>45782</v>
      </c>
      <c r="D31" s="26">
        <v>45783</v>
      </c>
      <c r="E31" s="26">
        <v>45784</v>
      </c>
      <c r="F31" s="26">
        <v>45785</v>
      </c>
      <c r="G31" s="26">
        <v>45786</v>
      </c>
      <c r="H31" s="106">
        <v>45787</v>
      </c>
    </row>
    <row r="32" spans="2:8" s="21" customFormat="1" ht="30" customHeight="1" x14ac:dyDescent="0.3">
      <c r="B32" s="99"/>
      <c r="C32" s="23"/>
      <c r="D32" s="23"/>
      <c r="E32" s="23"/>
      <c r="F32" s="23"/>
      <c r="G32" s="23"/>
      <c r="H32" s="101"/>
    </row>
    <row r="33" spans="2:8" s="21" customFormat="1" ht="30" customHeight="1" x14ac:dyDescent="0.3">
      <c r="B33" s="99"/>
      <c r="C33" s="23"/>
      <c r="D33" s="23"/>
      <c r="E33" s="23"/>
      <c r="F33" s="23"/>
      <c r="G33" s="23"/>
      <c r="H33" s="101"/>
    </row>
    <row r="34" spans="2:8" s="15" customFormat="1" ht="30" customHeight="1" x14ac:dyDescent="0.3">
      <c r="B34" s="102"/>
      <c r="C34" s="17"/>
      <c r="D34" s="17"/>
      <c r="E34" s="17"/>
      <c r="F34" s="17"/>
      <c r="G34" s="17"/>
      <c r="H34" s="103"/>
    </row>
    <row r="35" spans="2:8" s="15" customFormat="1" ht="14.4" customHeight="1" x14ac:dyDescent="0.3">
      <c r="B35" s="112"/>
      <c r="C35" s="113"/>
      <c r="D35" s="113"/>
      <c r="E35" s="113"/>
      <c r="F35" s="113"/>
      <c r="G35" s="113"/>
      <c r="H35" s="114"/>
    </row>
    <row r="36" spans="2:8" ht="15" customHeight="1" x14ac:dyDescent="0.3"/>
    <row r="37" spans="2:8" s="72" customFormat="1" ht="28.2" customHeight="1" x14ac:dyDescent="0.3">
      <c r="B37" s="187" t="s">
        <v>278</v>
      </c>
      <c r="C37" s="188"/>
      <c r="D37" s="188"/>
      <c r="E37" s="188"/>
      <c r="F37" s="188"/>
      <c r="G37" s="188"/>
      <c r="H37" s="189"/>
    </row>
    <row r="38" spans="2:8" s="68" customFormat="1" ht="28.2" customHeight="1" x14ac:dyDescent="0.3">
      <c r="B38" s="69" t="s">
        <v>24</v>
      </c>
      <c r="C38" s="192" t="s">
        <v>241</v>
      </c>
      <c r="D38" s="192"/>
      <c r="E38" s="192"/>
      <c r="F38" s="192"/>
      <c r="G38" s="192"/>
      <c r="H38" s="192"/>
    </row>
    <row r="39" spans="2:8" s="68" customFormat="1" ht="28.2" customHeight="1" x14ac:dyDescent="0.3">
      <c r="B39" s="69" t="s">
        <v>25</v>
      </c>
      <c r="C39" s="193" t="s">
        <v>261</v>
      </c>
      <c r="D39" s="194"/>
      <c r="E39" s="194"/>
      <c r="F39" s="194"/>
      <c r="G39" s="194"/>
      <c r="H39" s="195"/>
    </row>
    <row r="40" spans="2:8" s="68" customFormat="1" ht="28.2" customHeight="1" x14ac:dyDescent="0.3">
      <c r="B40" s="69" t="s">
        <v>26</v>
      </c>
      <c r="C40" s="196" t="s">
        <v>242</v>
      </c>
      <c r="D40" s="197"/>
      <c r="E40" s="197"/>
      <c r="F40" s="197"/>
      <c r="G40" s="197"/>
      <c r="H40" s="198"/>
    </row>
    <row r="41" spans="2:8" s="68" customFormat="1" ht="28.2" customHeight="1" x14ac:dyDescent="0.3">
      <c r="B41" s="69" t="s">
        <v>27</v>
      </c>
      <c r="C41" s="184" t="s">
        <v>279</v>
      </c>
      <c r="D41" s="185"/>
      <c r="E41" s="185"/>
      <c r="F41" s="185"/>
      <c r="G41" s="185"/>
      <c r="H41" s="186"/>
    </row>
    <row r="42" spans="2:8" ht="9.6" customHeight="1" x14ac:dyDescent="0.3"/>
    <row r="43" spans="2:8" ht="28.2" customHeight="1" x14ac:dyDescent="0.3">
      <c r="B43" s="75" t="s">
        <v>179</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5.2" customHeight="1" x14ac:dyDescent="0.3">
      <c r="B48" s="79"/>
      <c r="C48" s="13"/>
      <c r="D48" s="13"/>
      <c r="E48" s="13"/>
      <c r="F48" s="13"/>
      <c r="G48" s="13"/>
      <c r="H48" s="80"/>
    </row>
    <row r="49" spans="2:8" ht="25.2" customHeight="1" x14ac:dyDescent="0.3">
      <c r="B49" s="79"/>
      <c r="C49" s="13"/>
      <c r="D49" s="13"/>
      <c r="E49" s="13"/>
      <c r="F49" s="13"/>
      <c r="G49" s="13"/>
      <c r="H49" s="80"/>
    </row>
    <row r="50" spans="2:8" ht="25.2" customHeight="1" x14ac:dyDescent="0.3">
      <c r="B50" s="81"/>
      <c r="C50" s="82"/>
      <c r="D50" s="82"/>
      <c r="E50" s="82"/>
      <c r="F50" s="82"/>
      <c r="G50" s="82"/>
      <c r="H50" s="90"/>
    </row>
    <row r="51" spans="2:8" ht="25.2"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1:H41"/>
    <mergeCell ref="B37:H37"/>
    <mergeCell ref="C1:D1"/>
    <mergeCell ref="C2:D2"/>
    <mergeCell ref="C38:H38"/>
    <mergeCell ref="C39:H39"/>
    <mergeCell ref="C40:H40"/>
    <mergeCell ref="B3:D3"/>
  </mergeCells>
  <phoneticPr fontId="19"/>
  <conditionalFormatting sqref="B7:G7">
    <cfRule type="expression" dxfId="123" priority="6">
      <formula>MonthToDisplayNumber&lt;&gt;MONTH(B7)</formula>
    </cfRule>
  </conditionalFormatting>
  <conditionalFormatting sqref="B6:H6 B8:H9 B16:H16 B17:D17 B18:H19">
    <cfRule type="expression" dxfId="122" priority="21">
      <formula>MonthToDisplayNumber&lt;&gt;MONTH(B6)</formula>
    </cfRule>
  </conditionalFormatting>
  <conditionalFormatting sqref="B11:H14">
    <cfRule type="expression" dxfId="121" priority="5">
      <formula>MonthToDisplayNumber&lt;&gt;MONTH(B11)</formula>
    </cfRule>
  </conditionalFormatting>
  <conditionalFormatting sqref="B21:H24">
    <cfRule type="expression" dxfId="120" priority="3">
      <formula>MonthToDisplayNumber&lt;&gt;MONTH(B21)</formula>
    </cfRule>
  </conditionalFormatting>
  <conditionalFormatting sqref="B26:H29">
    <cfRule type="expression" dxfId="119" priority="1">
      <formula>MonthToDisplayNumber&lt;&gt;MONTH(B26)</formula>
    </cfRule>
  </conditionalFormatting>
  <conditionalFormatting sqref="B31:H34">
    <cfRule type="expression" dxfId="118" priority="17">
      <formula>MonthToDisplayNumber&lt;&gt;MONTH(B31)</formula>
    </cfRule>
  </conditionalFormatting>
  <conditionalFormatting sqref="F17:H17">
    <cfRule type="expression" dxfId="117" priority="4">
      <formula>MonthToDisplayNumber&lt;&gt;MONTH(F17)</formula>
    </cfRule>
  </conditionalFormatting>
  <dataValidations count="8">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000-000000000000}">
      <formula1>"月曜日,火曜日,水曜日,木曜日,金曜日,土曜日,日曜日"</formula1>
    </dataValidation>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000-000001000000}">
      <formula1>"1 月,2 月,3 月,4 月,5 月,6 月,7 月,8 月,9 月,10 月,11 月,12 月"</formula1>
    </dataValidation>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000-000002000000}"/>
    <dataValidation allowBlank="1" showInputMessage="1" showErrorMessage="1" prompt="このカレンダーの月の年度を入力します" sqref="B1" xr:uid="{00000000-0002-0000-0000-000003000000}"/>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000-000004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000-000005000000}"/>
    <dataValidation allowBlank="1" showInputMessage="1" showErrorMessage="1" prompt="このセルに日単位のメモを入力します。行 5、7、9、11、13、15 には、日付の下に毎日のメモを入力するセルがあります。" sqref="B10" xr:uid="{00000000-0002-0000-0000-000006000000}"/>
    <dataValidation allowBlank="1" showInputMessage="1" showErrorMessage="1" prompt="その月が行 12、14 のどちらかの週で終了する場合、次の月の日付が含まれます。" sqref="B26:B29" xr:uid="{00000000-0002-0000-0000-000007000000}"/>
  </dataValidations>
  <printOptions horizontalCentered="1"/>
  <pageMargins left="0.45" right="0.45" top="0.4" bottom="0.5" header="0.3" footer="0.3"/>
  <pageSetup paperSize="8" scale="73" orientation="portrait" r:id="rId1"/>
  <headerFooter differentFirst="1">
    <oddFooter>Page &amp;P of &amp;N</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4" tint="-0.499984740745262"/>
    <pageSetUpPr fitToPage="1"/>
  </sheetPr>
  <dimension ref="B1:H69"/>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E54" sqref="E54"/>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2025</v>
      </c>
      <c r="C1" s="190" t="s">
        <v>8</v>
      </c>
      <c r="D1" s="190"/>
      <c r="E1" s="5" t="s">
        <v>4</v>
      </c>
    </row>
    <row r="2" spans="2:8" ht="30" hidden="1" customHeight="1" x14ac:dyDescent="0.3">
      <c r="B2" s="7" t="s">
        <v>0</v>
      </c>
      <c r="C2" s="191" t="s">
        <v>2</v>
      </c>
      <c r="D2" s="191"/>
      <c r="E2" s="8" t="s">
        <v>3</v>
      </c>
    </row>
    <row r="3" spans="2:8" s="1" customFormat="1" ht="65.400000000000006" customHeight="1" x14ac:dyDescent="1.1499999999999999">
      <c r="B3" s="199" t="s">
        <v>6</v>
      </c>
      <c r="C3" s="199"/>
      <c r="D3" s="199"/>
      <c r="E3" s="137">
        <f>YearToDisplay</f>
        <v>2025</v>
      </c>
      <c r="F3" s="3" t="s">
        <v>143</v>
      </c>
      <c r="G3" s="66" t="s">
        <v>167</v>
      </c>
      <c r="H3" s="3" t="s">
        <v>144</v>
      </c>
    </row>
    <row r="4" spans="2:8" ht="8.4" customHeight="1" x14ac:dyDescent="0.3">
      <c r="B4" s="7"/>
      <c r="C4" s="7"/>
      <c r="D4" s="7"/>
      <c r="E4" s="8"/>
    </row>
    <row r="5" spans="2:8" s="12" customFormat="1" ht="30" customHeight="1" thickBot="1" x14ac:dyDescent="0.35">
      <c r="B5" s="9">
        <f t="array" ref="B5:H5">calendar</f>
        <v>45774</v>
      </c>
      <c r="C5" s="10">
        <v>45775</v>
      </c>
      <c r="D5" s="10">
        <v>45776</v>
      </c>
      <c r="E5" s="10">
        <v>45777</v>
      </c>
      <c r="F5" s="10">
        <v>45778</v>
      </c>
      <c r="G5" s="10">
        <v>45779</v>
      </c>
      <c r="H5" s="11">
        <v>45780</v>
      </c>
    </row>
    <row r="6" spans="2:8" s="21" customFormat="1" ht="47.4" thickTop="1" x14ac:dyDescent="0.3">
      <c r="B6" s="19">
        <f t="array" ref="B6:H6">INDEX(calendar,ndx+0)</f>
        <v>45774</v>
      </c>
      <c r="C6" s="20">
        <v>45775</v>
      </c>
      <c r="D6" s="126">
        <v>45776</v>
      </c>
      <c r="E6" s="126">
        <v>45777</v>
      </c>
      <c r="F6" s="173">
        <v>45778</v>
      </c>
      <c r="G6" s="165">
        <v>45779</v>
      </c>
      <c r="H6" s="164">
        <v>45780</v>
      </c>
    </row>
    <row r="7" spans="2:8" s="21" customFormat="1" ht="30" customHeight="1" x14ac:dyDescent="0.3">
      <c r="B7" s="24"/>
      <c r="C7" s="24"/>
      <c r="D7" s="24"/>
      <c r="E7" s="24"/>
      <c r="F7" s="24" t="s">
        <v>195</v>
      </c>
      <c r="G7" s="22"/>
      <c r="H7" s="22" t="s">
        <v>200</v>
      </c>
    </row>
    <row r="8" spans="2:8" s="21" customFormat="1" ht="30" customHeight="1" x14ac:dyDescent="0.3">
      <c r="B8" s="22"/>
      <c r="C8" s="23"/>
      <c r="D8" s="23"/>
      <c r="E8" s="23"/>
      <c r="F8" s="23"/>
      <c r="G8" s="23"/>
      <c r="H8" s="23"/>
    </row>
    <row r="9" spans="2:8" s="15" customFormat="1" ht="30" customHeight="1" x14ac:dyDescent="0.3">
      <c r="B9" s="16"/>
      <c r="C9" s="17"/>
      <c r="D9" s="17"/>
      <c r="E9" s="17"/>
      <c r="F9" s="17"/>
      <c r="G9" s="17"/>
      <c r="H9" s="18"/>
    </row>
    <row r="10" spans="2:8" s="15" customFormat="1" ht="30" customHeight="1" x14ac:dyDescent="0.3">
      <c r="B10" s="30"/>
      <c r="C10" s="31"/>
      <c r="D10" s="31"/>
      <c r="E10" s="31"/>
      <c r="F10" s="31"/>
      <c r="G10" s="124"/>
      <c r="H10" s="141"/>
    </row>
    <row r="11" spans="2:8" s="21" customFormat="1" ht="46.8" x14ac:dyDescent="0.3">
      <c r="B11" s="167">
        <f t="array" ref="B11:H11">INDEX(calendar,ndx+1)</f>
        <v>45781</v>
      </c>
      <c r="C11" s="167">
        <v>45782</v>
      </c>
      <c r="D11" s="167">
        <v>45783</v>
      </c>
      <c r="E11" s="174">
        <v>45784</v>
      </c>
      <c r="F11" s="168">
        <v>45785</v>
      </c>
      <c r="G11" s="168">
        <v>45786</v>
      </c>
      <c r="H11" s="169">
        <v>45787</v>
      </c>
    </row>
    <row r="12" spans="2:8" s="21" customFormat="1" ht="30" customHeight="1" x14ac:dyDescent="0.3">
      <c r="B12" s="22" t="s">
        <v>199</v>
      </c>
      <c r="C12" s="22" t="s">
        <v>197</v>
      </c>
      <c r="D12" s="22" t="s">
        <v>196</v>
      </c>
      <c r="E12" s="24"/>
      <c r="F12" s="108"/>
      <c r="G12" s="23"/>
      <c r="H12" s="28"/>
    </row>
    <row r="13" spans="2:8" s="21" customFormat="1" ht="30" customHeight="1" x14ac:dyDescent="0.3">
      <c r="B13" s="23" t="s">
        <v>189</v>
      </c>
      <c r="C13" s="23" t="s">
        <v>198</v>
      </c>
      <c r="D13" s="23"/>
      <c r="E13" s="23"/>
      <c r="F13" s="23"/>
      <c r="G13" s="23"/>
      <c r="H13" s="28"/>
    </row>
    <row r="14" spans="2:8" s="15" customFormat="1" ht="30" customHeight="1" x14ac:dyDescent="0.3">
      <c r="B14" s="16"/>
      <c r="C14" s="17"/>
      <c r="D14" s="17"/>
      <c r="E14" s="116"/>
      <c r="F14" s="17"/>
      <c r="G14" s="17"/>
      <c r="H14" s="18"/>
    </row>
    <row r="15" spans="2:8" s="15" customFormat="1" ht="30" customHeight="1" x14ac:dyDescent="0.3">
      <c r="B15" s="181"/>
      <c r="C15" s="111"/>
      <c r="D15" s="129"/>
      <c r="E15" s="124"/>
      <c r="F15" s="130"/>
      <c r="G15" s="124"/>
      <c r="H15" s="129"/>
    </row>
    <row r="16" spans="2:8" s="21" customFormat="1" ht="46.8" x14ac:dyDescent="0.3">
      <c r="B16" s="167">
        <f t="array" ref="B16:H16">INDEX(calendar,ndx+2)</f>
        <v>45788</v>
      </c>
      <c r="C16" s="168">
        <v>45789</v>
      </c>
      <c r="D16" s="168">
        <v>45790</v>
      </c>
      <c r="E16" s="168">
        <v>45791</v>
      </c>
      <c r="F16" s="168">
        <v>45792</v>
      </c>
      <c r="G16" s="168">
        <v>45793</v>
      </c>
      <c r="H16" s="169">
        <v>45794</v>
      </c>
    </row>
    <row r="17" spans="2:8" s="21" customFormat="1" ht="30" customHeight="1" x14ac:dyDescent="0.3">
      <c r="B17" s="22"/>
      <c r="C17" s="23"/>
      <c r="D17" s="23" t="s">
        <v>191</v>
      </c>
      <c r="E17" s="24"/>
      <c r="F17" s="108"/>
      <c r="G17" s="23"/>
      <c r="H17" s="24"/>
    </row>
    <row r="18" spans="2:8" s="21" customFormat="1" ht="30" customHeight="1" x14ac:dyDescent="0.3">
      <c r="B18" s="22"/>
      <c r="C18" s="23"/>
      <c r="D18" s="23"/>
      <c r="E18" s="23"/>
      <c r="F18" s="23"/>
      <c r="G18" s="23"/>
      <c r="H18" s="22"/>
    </row>
    <row r="19" spans="2:8" s="15" customFormat="1" ht="30" customHeight="1" x14ac:dyDescent="0.3">
      <c r="B19" s="16"/>
      <c r="C19" s="17"/>
      <c r="D19" s="17"/>
      <c r="E19" s="17"/>
      <c r="F19" s="17"/>
      <c r="G19" s="17"/>
      <c r="H19" s="16"/>
    </row>
    <row r="20" spans="2:8" s="15" customFormat="1" ht="30" customHeight="1" x14ac:dyDescent="0.3">
      <c r="B20" s="134"/>
      <c r="C20" s="31"/>
      <c r="D20" s="94"/>
      <c r="E20" s="94"/>
      <c r="F20" s="94"/>
      <c r="G20" s="94"/>
      <c r="H20" s="30"/>
    </row>
    <row r="21" spans="2:8" s="21" customFormat="1" ht="46.8" x14ac:dyDescent="0.3">
      <c r="B21" s="167">
        <f t="array" ref="B21:H21">INDEX(calendar,ndx+3)</f>
        <v>45795</v>
      </c>
      <c r="C21" s="168">
        <v>45796</v>
      </c>
      <c r="D21" s="168">
        <v>45797</v>
      </c>
      <c r="E21" s="168">
        <v>45798</v>
      </c>
      <c r="F21" s="168">
        <v>45799</v>
      </c>
      <c r="G21" s="168">
        <v>45800</v>
      </c>
      <c r="H21" s="169">
        <v>45801</v>
      </c>
    </row>
    <row r="22" spans="2:8" s="21" customFormat="1" ht="30" customHeight="1" x14ac:dyDescent="0.3">
      <c r="B22" s="23"/>
      <c r="C22" s="23"/>
      <c r="D22" s="23" t="s">
        <v>194</v>
      </c>
      <c r="E22" s="108" t="s">
        <v>201</v>
      </c>
      <c r="F22" s="23"/>
      <c r="G22" s="23"/>
      <c r="H22" s="117"/>
    </row>
    <row r="23" spans="2:8" s="21" customFormat="1" ht="30" customHeight="1" x14ac:dyDescent="0.3">
      <c r="B23" s="28"/>
      <c r="C23" s="23"/>
      <c r="D23" s="23"/>
      <c r="E23" s="23"/>
      <c r="F23" s="23"/>
      <c r="G23" s="23"/>
      <c r="H23" s="28"/>
    </row>
    <row r="24" spans="2:8" s="15" customFormat="1" ht="30" customHeight="1" x14ac:dyDescent="0.3">
      <c r="B24" s="16"/>
      <c r="C24" s="17"/>
      <c r="D24" s="17"/>
      <c r="E24" s="17"/>
      <c r="F24" s="17"/>
      <c r="G24" s="17"/>
      <c r="H24" s="18"/>
    </row>
    <row r="25" spans="2:8" s="15" customFormat="1" ht="30" customHeight="1" x14ac:dyDescent="0.3">
      <c r="B25" s="130"/>
      <c r="C25" s="139"/>
      <c r="D25" s="111"/>
      <c r="E25" s="111"/>
      <c r="F25" s="125"/>
      <c r="G25" s="125"/>
      <c r="H25" s="133"/>
    </row>
    <row r="26" spans="2:8" s="21" customFormat="1" ht="46.8" x14ac:dyDescent="0.3">
      <c r="B26" s="167">
        <f t="array" ref="B26:H26">INDEX(calendar,ndx+4)</f>
        <v>45802</v>
      </c>
      <c r="C26" s="168">
        <v>45803</v>
      </c>
      <c r="D26" s="168">
        <v>45804</v>
      </c>
      <c r="E26" s="174">
        <v>45805</v>
      </c>
      <c r="F26" s="168">
        <v>45806</v>
      </c>
      <c r="G26" s="168">
        <v>45807</v>
      </c>
      <c r="H26" s="169">
        <v>45808</v>
      </c>
    </row>
    <row r="27" spans="2:8" s="21" customFormat="1" ht="30" customHeight="1" x14ac:dyDescent="0.3">
      <c r="B27" s="24"/>
      <c r="C27" s="24"/>
      <c r="D27" s="23" t="s">
        <v>193</v>
      </c>
      <c r="E27" s="23"/>
      <c r="F27" s="23"/>
      <c r="G27" s="23"/>
      <c r="H27" s="117"/>
    </row>
    <row r="28" spans="2:8" s="21" customFormat="1" ht="30" customHeight="1" x14ac:dyDescent="0.3">
      <c r="B28" s="23"/>
      <c r="C28" s="23"/>
      <c r="D28" s="23"/>
      <c r="E28" s="23"/>
      <c r="F28" s="23"/>
      <c r="G28" s="23"/>
      <c r="H28" s="28"/>
    </row>
    <row r="29" spans="2:8" s="15" customFormat="1" ht="30" customHeight="1" x14ac:dyDescent="0.3">
      <c r="B29" s="17"/>
      <c r="C29" s="17"/>
      <c r="D29" s="17"/>
      <c r="E29" s="17"/>
      <c r="F29" s="17"/>
      <c r="G29" s="17"/>
      <c r="H29" s="18"/>
    </row>
    <row r="30" spans="2:8" s="15" customFormat="1" ht="30" customHeight="1" x14ac:dyDescent="0.3">
      <c r="B30" s="129"/>
      <c r="C30" s="129"/>
      <c r="D30" s="31"/>
      <c r="E30" s="31"/>
      <c r="F30" s="182"/>
      <c r="G30" s="182"/>
      <c r="H30" s="135"/>
    </row>
    <row r="31" spans="2:8" s="21" customFormat="1" ht="30" customHeight="1" x14ac:dyDescent="0.3">
      <c r="B31" s="25">
        <f t="array" ref="B31:H31">INDEX(calendar,ndx+5)</f>
        <v>45809</v>
      </c>
      <c r="C31" s="26">
        <v>45810</v>
      </c>
      <c r="D31" s="26">
        <v>45811</v>
      </c>
      <c r="E31" s="26">
        <v>45812</v>
      </c>
      <c r="F31" s="26">
        <v>45813</v>
      </c>
      <c r="G31" s="26">
        <v>45814</v>
      </c>
      <c r="H31" s="27">
        <v>45815</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127"/>
      <c r="C35" s="31"/>
      <c r="D35" s="31"/>
      <c r="E35" s="31"/>
      <c r="F35" s="31"/>
      <c r="G35" s="31"/>
      <c r="H35" s="32"/>
    </row>
    <row r="36" spans="2:8" ht="15" customHeight="1" x14ac:dyDescent="0.3"/>
    <row r="37" spans="2:8" s="72" customFormat="1" ht="28.2" customHeight="1" x14ac:dyDescent="0.3">
      <c r="B37" s="187" t="s">
        <v>280</v>
      </c>
      <c r="C37" s="188"/>
      <c r="D37" s="188"/>
      <c r="E37" s="188"/>
      <c r="F37" s="188"/>
      <c r="G37" s="188"/>
      <c r="H37" s="189"/>
    </row>
    <row r="38" spans="2:8" s="68" customFormat="1" ht="28.2" customHeight="1" x14ac:dyDescent="0.3">
      <c r="B38" s="69" t="s">
        <v>24</v>
      </c>
      <c r="C38" s="192" t="s">
        <v>244</v>
      </c>
      <c r="D38" s="192"/>
      <c r="E38" s="192"/>
      <c r="F38" s="192"/>
      <c r="G38" s="192"/>
      <c r="H38" s="192"/>
    </row>
    <row r="39" spans="2:8" s="68" customFormat="1" ht="28.2" customHeight="1" x14ac:dyDescent="0.3">
      <c r="B39" s="69" t="s">
        <v>25</v>
      </c>
      <c r="C39" s="193" t="s">
        <v>243</v>
      </c>
      <c r="D39" s="194"/>
      <c r="E39" s="194"/>
      <c r="F39" s="194"/>
      <c r="G39" s="194"/>
      <c r="H39" s="195"/>
    </row>
    <row r="40" spans="2:8" s="68" customFormat="1" ht="28.2" customHeight="1" x14ac:dyDescent="0.3">
      <c r="B40" s="69" t="s">
        <v>26</v>
      </c>
      <c r="C40" s="196" t="s">
        <v>281</v>
      </c>
      <c r="D40" s="197"/>
      <c r="E40" s="197"/>
      <c r="F40" s="197"/>
      <c r="G40" s="197"/>
      <c r="H40" s="198"/>
    </row>
    <row r="41" spans="2:8" s="68" customFormat="1" ht="28.2" customHeight="1" x14ac:dyDescent="0.3">
      <c r="B41" s="69" t="s">
        <v>27</v>
      </c>
      <c r="C41" s="184" t="s">
        <v>289</v>
      </c>
      <c r="D41" s="185"/>
      <c r="E41" s="185"/>
      <c r="F41" s="185"/>
      <c r="G41" s="185"/>
      <c r="H41" s="186"/>
    </row>
    <row r="42" spans="2:8" ht="3.6" customHeight="1" x14ac:dyDescent="0.3"/>
    <row r="43" spans="2:8" ht="28.2" customHeight="1" x14ac:dyDescent="0.3">
      <c r="B43" s="75" t="s">
        <v>179</v>
      </c>
      <c r="C43" s="76"/>
      <c r="D43" s="77"/>
      <c r="E43" s="77"/>
      <c r="F43" s="77"/>
      <c r="G43" s="77"/>
      <c r="H43" s="78"/>
    </row>
    <row r="44" spans="2:8" ht="28.2" customHeight="1" x14ac:dyDescent="0.3">
      <c r="B44" s="91"/>
      <c r="C44" s="74"/>
      <c r="D44" s="13"/>
      <c r="E44" s="13"/>
      <c r="F44" s="13"/>
      <c r="G44" s="13"/>
      <c r="H44" s="80"/>
    </row>
    <row r="45" spans="2:8" ht="28.2" customHeight="1" x14ac:dyDescent="0.3">
      <c r="B45" s="91"/>
      <c r="C45" s="74"/>
      <c r="D45" s="13"/>
      <c r="E45" s="13"/>
      <c r="F45" s="13"/>
      <c r="G45" s="13"/>
      <c r="H45" s="80"/>
    </row>
    <row r="46" spans="2:8" ht="28.2" customHeight="1" x14ac:dyDescent="0.3">
      <c r="B46" s="91"/>
      <c r="C46" s="74"/>
      <c r="D46" s="13"/>
      <c r="E46" s="13"/>
      <c r="F46" s="13"/>
      <c r="G46" s="13"/>
      <c r="H46" s="80"/>
    </row>
    <row r="47" spans="2:8" ht="28.2" customHeight="1" x14ac:dyDescent="0.3">
      <c r="B47" s="91"/>
      <c r="C47" s="74"/>
      <c r="D47" s="13"/>
      <c r="E47" s="13"/>
      <c r="F47" s="13"/>
      <c r="G47" s="13"/>
      <c r="H47" s="80"/>
    </row>
    <row r="48" spans="2:8" ht="28.2" customHeight="1" x14ac:dyDescent="0.3">
      <c r="B48" s="79"/>
      <c r="C48" s="13"/>
      <c r="D48" s="13"/>
      <c r="E48" s="13"/>
      <c r="F48" s="13"/>
      <c r="G48" s="13"/>
      <c r="H48" s="80"/>
    </row>
    <row r="49" spans="2:8" ht="28.2" customHeight="1" x14ac:dyDescent="0.3">
      <c r="B49" s="79"/>
      <c r="C49" s="13"/>
      <c r="D49" s="13"/>
      <c r="E49" s="13"/>
      <c r="F49" s="13"/>
      <c r="G49" s="13"/>
      <c r="H49" s="80"/>
    </row>
    <row r="50" spans="2:8" ht="28.2" customHeight="1" x14ac:dyDescent="0.3">
      <c r="B50" s="81"/>
      <c r="C50" s="82"/>
      <c r="D50" s="82"/>
      <c r="E50" s="82"/>
      <c r="F50" s="82"/>
      <c r="G50" s="82"/>
      <c r="H50" s="83"/>
    </row>
    <row r="51" spans="2:8" ht="28.2" customHeight="1" x14ac:dyDescent="0.3">
      <c r="B51" s="13"/>
      <c r="C51" s="13"/>
      <c r="D51" s="13"/>
      <c r="E51" s="13"/>
      <c r="F51" s="13"/>
      <c r="G51" s="13"/>
      <c r="H51" s="13"/>
    </row>
    <row r="52" spans="2:8" ht="28.2" customHeight="1" x14ac:dyDescent="0.3">
      <c r="B52" s="13"/>
      <c r="C52" s="13"/>
      <c r="D52" s="13"/>
      <c r="E52" s="13"/>
      <c r="F52" s="13"/>
      <c r="G52" s="13"/>
      <c r="H52" s="13"/>
    </row>
    <row r="53" spans="2:8" ht="28.2" customHeight="1" x14ac:dyDescent="0.3">
      <c r="B53" s="13"/>
      <c r="C53" s="13"/>
      <c r="D53" s="13"/>
      <c r="E53" s="13"/>
      <c r="F53" s="13"/>
      <c r="G53" s="13"/>
      <c r="H53" s="13"/>
    </row>
    <row r="54" spans="2:8" ht="28.2"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c r="B58" s="13"/>
      <c r="C58" s="13"/>
      <c r="D58" s="13"/>
      <c r="E58" s="13"/>
      <c r="F58" s="13"/>
      <c r="G58" s="13"/>
      <c r="H58" s="13"/>
    </row>
    <row r="59" spans="2:8" ht="24.9" customHeight="1" x14ac:dyDescent="0.3">
      <c r="B59" s="13"/>
      <c r="C59" s="13"/>
      <c r="D59" s="13"/>
      <c r="E59" s="13"/>
      <c r="F59" s="13"/>
      <c r="G59" s="13"/>
      <c r="H59" s="13"/>
    </row>
    <row r="60" spans="2:8" ht="24.9" customHeight="1" x14ac:dyDescent="0.3">
      <c r="B60" s="13"/>
      <c r="C60" s="13"/>
      <c r="D60" s="13"/>
      <c r="E60" s="13"/>
      <c r="F60" s="13"/>
      <c r="G60" s="13"/>
      <c r="H60" s="13"/>
    </row>
    <row r="61" spans="2:8" ht="24.9" customHeight="1" x14ac:dyDescent="0.3">
      <c r="B61" s="13"/>
      <c r="C61" s="13"/>
      <c r="D61" s="13"/>
      <c r="E61" s="13"/>
      <c r="F61" s="13"/>
      <c r="G61" s="13"/>
      <c r="H61" s="13"/>
    </row>
    <row r="62" spans="2:8" ht="24.9" customHeight="1" x14ac:dyDescent="0.3">
      <c r="B62" s="13"/>
      <c r="C62" s="13"/>
      <c r="D62" s="13"/>
      <c r="E62" s="13"/>
      <c r="F62" s="13"/>
      <c r="G62" s="13"/>
      <c r="H62" s="13"/>
    </row>
    <row r="63" spans="2:8" ht="24.9" customHeight="1" x14ac:dyDescent="0.3">
      <c r="B63" s="13"/>
      <c r="C63" s="13"/>
      <c r="D63" s="13"/>
      <c r="E63" s="13"/>
      <c r="F63" s="13"/>
      <c r="G63" s="13"/>
      <c r="H63" s="13"/>
    </row>
    <row r="64" spans="2:8" ht="24.9" customHeight="1" x14ac:dyDescent="0.3">
      <c r="B64" s="13"/>
      <c r="C64" s="13"/>
      <c r="D64" s="13"/>
      <c r="E64" s="13"/>
      <c r="F64" s="13"/>
      <c r="G64" s="13"/>
      <c r="H64" s="13"/>
    </row>
    <row r="65" ht="24.9" customHeight="1" x14ac:dyDescent="0.3"/>
    <row r="66" ht="24.9" customHeight="1" x14ac:dyDescent="0.3"/>
    <row r="67" ht="24.9" customHeight="1" x14ac:dyDescent="0.3"/>
    <row r="68" ht="24.9" customHeight="1" x14ac:dyDescent="0.3"/>
    <row r="69" ht="24.9" customHeight="1" x14ac:dyDescent="0.3"/>
  </sheetData>
  <mergeCells count="8">
    <mergeCell ref="C40:H40"/>
    <mergeCell ref="C41:H41"/>
    <mergeCell ref="C1:D1"/>
    <mergeCell ref="C2:D2"/>
    <mergeCell ref="B37:H37"/>
    <mergeCell ref="C38:H38"/>
    <mergeCell ref="C39:H39"/>
    <mergeCell ref="B3:D3"/>
  </mergeCells>
  <phoneticPr fontId="19"/>
  <conditionalFormatting sqref="B12:B13">
    <cfRule type="expression" dxfId="116" priority="10">
      <formula>MonthToDisplayNumber&lt;&gt;MONTH(B12)</formula>
    </cfRule>
  </conditionalFormatting>
  <conditionalFormatting sqref="B22:B23">
    <cfRule type="expression" dxfId="115" priority="16">
      <formula>MonthToDisplayNumber&lt;&gt;MONTH(B22)</formula>
    </cfRule>
  </conditionalFormatting>
  <conditionalFormatting sqref="B27:B29">
    <cfRule type="expression" dxfId="114" priority="13">
      <formula>MonthToDisplayNumber&lt;&gt;MONTH(B27)</formula>
    </cfRule>
  </conditionalFormatting>
  <conditionalFormatting sqref="B17:E17">
    <cfRule type="expression" dxfId="113" priority="2">
      <formula>MonthToDisplayNumber&lt;&gt;MONTH(B17)</formula>
    </cfRule>
  </conditionalFormatting>
  <conditionalFormatting sqref="B6:H9">
    <cfRule type="expression" dxfId="112" priority="5">
      <formula>MonthToDisplayNumber&lt;&gt;MONTH(B6)</formula>
    </cfRule>
  </conditionalFormatting>
  <conditionalFormatting sqref="B11:H11 G12:H12 C13:H13 B14:D14 F14:H14 B16:H16 G17 B18:G19">
    <cfRule type="expression" dxfId="111" priority="36">
      <formula>MonthToDisplayNumber&lt;&gt;MONTH(B11)</formula>
    </cfRule>
  </conditionalFormatting>
  <conditionalFormatting sqref="B21:H21 C23:H23 B24:H24">
    <cfRule type="expression" dxfId="110" priority="34">
      <formula>MonthToDisplayNumber&lt;&gt;MONTH(B21)</formula>
    </cfRule>
  </conditionalFormatting>
  <conditionalFormatting sqref="B26:H26 C28:H29 F30:H30">
    <cfRule type="expression" dxfId="109" priority="33">
      <formula>MonthToDisplayNumber&lt;&gt;MONTH(B26)</formula>
    </cfRule>
  </conditionalFormatting>
  <conditionalFormatting sqref="B31:H34">
    <cfRule type="expression" dxfId="108" priority="32">
      <formula>MonthToDisplayNumber&lt;&gt;MONTH(B31)</formula>
    </cfRule>
  </conditionalFormatting>
  <conditionalFormatting sqref="C22:D22">
    <cfRule type="expression" dxfId="107" priority="1">
      <formula>MonthToDisplayNumber&lt;&gt;MONTH(C22)</formula>
    </cfRule>
  </conditionalFormatting>
  <conditionalFormatting sqref="C12:E12">
    <cfRule type="expression" dxfId="106" priority="3">
      <formula>MonthToDisplayNumber&lt;&gt;MONTH(C12)</formula>
    </cfRule>
  </conditionalFormatting>
  <conditionalFormatting sqref="C27:G27">
    <cfRule type="expression" dxfId="105" priority="23">
      <formula>MonthToDisplayNumber&lt;&gt;MONTH(C27)</formula>
    </cfRule>
  </conditionalFormatting>
  <conditionalFormatting sqref="F22:G22">
    <cfRule type="expression" dxfId="104" priority="4">
      <formula>MonthToDisplayNumber&lt;&gt;MONTH(F22)</formula>
    </cfRule>
  </conditionalFormatting>
  <conditionalFormatting sqref="H17:H19">
    <cfRule type="expression" dxfId="103" priority="14">
      <formula>MonthToDisplayNumber&lt;&gt;MONTH(H17)</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1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B8:B9 H18:H19" xr:uid="{00000000-0002-0000-0100-000001000000}"/>
    <dataValidation allowBlank="1" showInputMessage="1" showErrorMessage="1" prompt="その月が行 12、14 のどちらかの週で終了する場合、次の月の日付が含まれます。" sqref="B26" xr:uid="{00000000-0002-0000-0100-000002000000}"/>
    <dataValidation allowBlank="1" showInputMessage="1" showErrorMessage="1" prompt="このセルに日単位のメモを入力します。行 5、7、9、11、13、15 には、日付の下に毎日のメモを入力するセルがあります。" sqref="B10 H20" xr:uid="{00000000-0002-0000-0100-000003000000}"/>
    <dataValidation allowBlank="1" showInputMessage="1" showErrorMessage="1" prompt="このカレンダーの月の年度を入力します" sqref="B1" xr:uid="{00000000-0002-0000-01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1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1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100-000007000000}">
      <formula1>"月曜日,火曜日,水曜日,木曜日,金曜日,土曜日,日曜日"</formula1>
    </dataValidation>
  </dataValidations>
  <printOptions horizontalCentered="1"/>
  <pageMargins left="0.45" right="0.45" top="0.4" bottom="0.5" header="0.3" footer="0.3"/>
  <pageSetup paperSize="8" scale="71" orientation="portrait" r:id="rId1"/>
  <headerFooter differentFirst="1">
    <oddFooter>Page &amp;P of &amp;N</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C41" sqref="C41:H41"/>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2025</v>
      </c>
      <c r="C1" s="190" t="s">
        <v>9</v>
      </c>
      <c r="D1" s="190"/>
      <c r="E1" s="5" t="s">
        <v>4</v>
      </c>
    </row>
    <row r="2" spans="2:8" ht="30" hidden="1" customHeight="1" x14ac:dyDescent="0.3">
      <c r="B2" s="7" t="s">
        <v>0</v>
      </c>
      <c r="C2" s="191" t="s">
        <v>2</v>
      </c>
      <c r="D2" s="191"/>
      <c r="E2" s="8" t="s">
        <v>3</v>
      </c>
    </row>
    <row r="3" spans="2:8" s="1" customFormat="1" ht="65.400000000000006" customHeight="1" x14ac:dyDescent="1.1499999999999999">
      <c r="B3" s="199" t="s">
        <v>6</v>
      </c>
      <c r="C3" s="199"/>
      <c r="D3" s="199"/>
      <c r="E3" s="137">
        <f>YearToDisplay</f>
        <v>2025</v>
      </c>
      <c r="F3" s="3" t="s">
        <v>148</v>
      </c>
      <c r="G3" s="66" t="s">
        <v>165</v>
      </c>
      <c r="H3" s="3" t="s">
        <v>145</v>
      </c>
    </row>
    <row r="4" spans="2:8" ht="6" customHeight="1" x14ac:dyDescent="0.3">
      <c r="B4" s="7"/>
      <c r="C4" s="7"/>
      <c r="D4" s="7"/>
      <c r="E4" s="8"/>
    </row>
    <row r="5" spans="2:8" s="12" customFormat="1" ht="30" customHeight="1" thickBot="1" x14ac:dyDescent="0.35">
      <c r="B5" s="9">
        <f t="array" ref="B5:H5">calendar</f>
        <v>45809</v>
      </c>
      <c r="C5" s="10">
        <v>45810</v>
      </c>
      <c r="D5" s="10">
        <v>45811</v>
      </c>
      <c r="E5" s="10">
        <v>45812</v>
      </c>
      <c r="F5" s="10">
        <v>45813</v>
      </c>
      <c r="G5" s="10">
        <v>45814</v>
      </c>
      <c r="H5" s="11">
        <v>45815</v>
      </c>
    </row>
    <row r="6" spans="2:8" s="21" customFormat="1" ht="47.4" thickTop="1" x14ac:dyDescent="0.3">
      <c r="B6" s="164">
        <f t="array" ref="B6:H6">INDEX(calendar,ndx+0)</f>
        <v>45809</v>
      </c>
      <c r="C6" s="165">
        <v>45810</v>
      </c>
      <c r="D6" s="165">
        <v>45811</v>
      </c>
      <c r="E6" s="165">
        <v>45812</v>
      </c>
      <c r="F6" s="165">
        <v>45813</v>
      </c>
      <c r="G6" s="165">
        <v>45814</v>
      </c>
      <c r="H6" s="166">
        <v>45815</v>
      </c>
    </row>
    <row r="7" spans="2:8" s="21" customFormat="1" ht="30" customHeight="1" x14ac:dyDescent="0.3">
      <c r="B7" s="22"/>
      <c r="C7" s="23"/>
      <c r="D7" s="23" t="s">
        <v>189</v>
      </c>
      <c r="E7" s="24"/>
      <c r="F7" s="23" t="s">
        <v>202</v>
      </c>
      <c r="G7" s="108"/>
      <c r="H7" s="23"/>
    </row>
    <row r="8" spans="2:8" s="21" customFormat="1" ht="30" customHeight="1" x14ac:dyDescent="0.3">
      <c r="B8" s="22"/>
      <c r="C8" s="23"/>
      <c r="D8" s="23"/>
      <c r="E8" s="23"/>
      <c r="F8" s="23"/>
      <c r="G8" s="23"/>
      <c r="H8" s="28"/>
    </row>
    <row r="9" spans="2:8" s="15" customFormat="1" ht="30" customHeight="1" x14ac:dyDescent="0.3">
      <c r="B9" s="16"/>
      <c r="C9" s="17"/>
      <c r="D9" s="17"/>
      <c r="E9" s="17"/>
      <c r="F9" s="17"/>
      <c r="G9" s="17"/>
      <c r="H9" s="18"/>
    </row>
    <row r="10" spans="2:8" s="15" customFormat="1" ht="30" customHeight="1" x14ac:dyDescent="0.3">
      <c r="B10" s="30"/>
      <c r="C10" s="139"/>
      <c r="D10" s="139"/>
      <c r="E10" s="139"/>
      <c r="F10" s="129"/>
      <c r="G10" s="31"/>
      <c r="H10" s="32"/>
    </row>
    <row r="11" spans="2:8" s="21" customFormat="1" ht="46.8" x14ac:dyDescent="0.3">
      <c r="B11" s="167">
        <f t="array" ref="B11:H11">INDEX(calendar,ndx+1)</f>
        <v>45816</v>
      </c>
      <c r="C11" s="168">
        <v>45817</v>
      </c>
      <c r="D11" s="168">
        <v>45818</v>
      </c>
      <c r="E11" s="168">
        <v>45819</v>
      </c>
      <c r="F11" s="168">
        <v>45820</v>
      </c>
      <c r="G11" s="168">
        <v>45821</v>
      </c>
      <c r="H11" s="169">
        <v>45822</v>
      </c>
    </row>
    <row r="12" spans="2:8" s="21" customFormat="1" ht="30" customHeight="1" x14ac:dyDescent="0.3">
      <c r="B12" s="24"/>
      <c r="C12" s="23"/>
      <c r="D12" s="23"/>
      <c r="E12" s="23" t="s">
        <v>191</v>
      </c>
      <c r="F12" s="24" t="s">
        <v>204</v>
      </c>
      <c r="G12" s="23"/>
      <c r="H12" s="23"/>
    </row>
    <row r="13" spans="2:8" s="21" customFormat="1" ht="30" customHeight="1" x14ac:dyDescent="0.3">
      <c r="B13" s="22"/>
      <c r="C13" s="23"/>
      <c r="D13" s="23"/>
      <c r="E13" s="23" t="s">
        <v>205</v>
      </c>
      <c r="F13" s="16"/>
      <c r="G13" s="23"/>
      <c r="H13" s="23"/>
    </row>
    <row r="14" spans="2:8" s="15" customFormat="1" ht="30" customHeight="1" x14ac:dyDescent="0.3">
      <c r="B14" s="16"/>
      <c r="C14" s="17"/>
      <c r="D14" s="17"/>
      <c r="E14" s="17"/>
      <c r="F14" s="116"/>
      <c r="G14" s="17"/>
      <c r="H14" s="18"/>
    </row>
    <row r="15" spans="2:8" s="15" customFormat="1" ht="30" customHeight="1" x14ac:dyDescent="0.3">
      <c r="B15" s="30"/>
      <c r="C15" s="31"/>
      <c r="D15" s="33"/>
      <c r="E15" s="31"/>
      <c r="F15" s="33"/>
      <c r="G15" s="94"/>
      <c r="H15" s="129"/>
    </row>
    <row r="16" spans="2:8" s="21" customFormat="1" ht="46.8" x14ac:dyDescent="0.3">
      <c r="B16" s="167">
        <f t="array" ref="B16:H16">INDEX(calendar,ndx+2)</f>
        <v>45823</v>
      </c>
      <c r="C16" s="168">
        <v>45824</v>
      </c>
      <c r="D16" s="168">
        <v>45825</v>
      </c>
      <c r="E16" s="168">
        <v>45826</v>
      </c>
      <c r="F16" s="168">
        <v>45827</v>
      </c>
      <c r="G16" s="168">
        <v>45828</v>
      </c>
      <c r="H16" s="169">
        <v>45829</v>
      </c>
    </row>
    <row r="17" spans="2:8" s="21" customFormat="1" ht="30" customHeight="1" x14ac:dyDescent="0.3">
      <c r="B17" s="24"/>
      <c r="C17" s="23"/>
      <c r="E17" s="95"/>
      <c r="F17" s="23" t="s">
        <v>194</v>
      </c>
      <c r="G17" s="23"/>
      <c r="H17" s="23" t="s">
        <v>203</v>
      </c>
    </row>
    <row r="18" spans="2:8" s="21" customFormat="1" ht="30" customHeight="1" x14ac:dyDescent="0.3">
      <c r="B18" s="24"/>
      <c r="C18" s="23"/>
      <c r="D18" s="23"/>
      <c r="E18" s="23"/>
      <c r="F18" s="23"/>
      <c r="G18" s="23"/>
      <c r="H18" s="28"/>
    </row>
    <row r="19" spans="2:8" s="15" customFormat="1" ht="30" customHeight="1" x14ac:dyDescent="0.3">
      <c r="B19" s="16"/>
      <c r="C19" s="17"/>
      <c r="D19" s="17"/>
      <c r="E19" s="17"/>
      <c r="F19" s="17"/>
      <c r="G19" s="17"/>
      <c r="H19" s="18"/>
    </row>
    <row r="20" spans="2:8" s="15" customFormat="1" ht="30" customHeight="1" x14ac:dyDescent="0.3">
      <c r="B20" s="129"/>
      <c r="C20" s="129"/>
      <c r="D20" s="31"/>
      <c r="E20" s="139"/>
      <c r="F20" s="139"/>
      <c r="G20" s="139"/>
      <c r="H20" s="30"/>
    </row>
    <row r="21" spans="2:8" s="21" customFormat="1" ht="46.8" x14ac:dyDescent="0.3">
      <c r="B21" s="167">
        <f t="array" ref="B21:H21">INDEX(calendar,ndx+3)</f>
        <v>45830</v>
      </c>
      <c r="C21" s="168">
        <v>45831</v>
      </c>
      <c r="D21" s="168">
        <v>45832</v>
      </c>
      <c r="E21" s="168">
        <v>45833</v>
      </c>
      <c r="F21" s="168">
        <v>45834</v>
      </c>
      <c r="G21" s="168">
        <v>45835</v>
      </c>
      <c r="H21" s="169">
        <v>45836</v>
      </c>
    </row>
    <row r="22" spans="2:8" s="21" customFormat="1" ht="30" customHeight="1" x14ac:dyDescent="0.3">
      <c r="B22" s="24"/>
      <c r="C22" s="24"/>
      <c r="D22" s="24"/>
      <c r="E22" s="24" t="s">
        <v>193</v>
      </c>
      <c r="F22" s="23"/>
      <c r="G22" s="24"/>
      <c r="H22" s="24"/>
    </row>
    <row r="23" spans="2:8" s="21" customFormat="1" ht="30" customHeight="1" x14ac:dyDescent="0.3">
      <c r="B23" s="115"/>
      <c r="C23" s="23"/>
      <c r="D23" s="24"/>
      <c r="E23" s="23"/>
      <c r="F23" s="23"/>
      <c r="G23" s="23"/>
      <c r="H23" s="28"/>
    </row>
    <row r="24" spans="2:8" s="15" customFormat="1" ht="30" customHeight="1" x14ac:dyDescent="0.3">
      <c r="B24" s="118"/>
      <c r="C24" s="17"/>
      <c r="D24" s="17"/>
      <c r="E24" s="17"/>
      <c r="F24" s="17"/>
      <c r="G24" s="17"/>
      <c r="H24" s="18"/>
    </row>
    <row r="25" spans="2:8" s="15" customFormat="1" ht="30" customHeight="1" x14ac:dyDescent="0.3">
      <c r="B25" s="130"/>
      <c r="C25" s="134"/>
      <c r="D25" s="134"/>
      <c r="E25" s="134"/>
      <c r="F25" s="31"/>
      <c r="G25" s="116"/>
      <c r="H25" s="32"/>
    </row>
    <row r="26" spans="2:8" s="21" customFormat="1" ht="46.8" x14ac:dyDescent="0.3">
      <c r="B26" s="167">
        <f t="array" ref="B26:H26">INDEX(calendar,ndx+4)</f>
        <v>45837</v>
      </c>
      <c r="C26" s="168">
        <v>45838</v>
      </c>
      <c r="D26" s="26">
        <v>45839</v>
      </c>
      <c r="E26" s="29">
        <v>45840</v>
      </c>
      <c r="F26" s="26">
        <v>45841</v>
      </c>
      <c r="G26" s="26">
        <v>45842</v>
      </c>
      <c r="H26" s="27">
        <v>45843</v>
      </c>
    </row>
    <row r="27" spans="2:8" s="21" customFormat="1" ht="30" customHeight="1" x14ac:dyDescent="0.3">
      <c r="B27" s="115"/>
      <c r="C27" s="23"/>
      <c r="D27" s="23"/>
      <c r="E27" s="24"/>
      <c r="F27" s="23" t="s">
        <v>189</v>
      </c>
      <c r="G27" s="23"/>
      <c r="H27" s="24"/>
    </row>
    <row r="28" spans="2:8" s="21" customFormat="1" ht="30" customHeight="1" x14ac:dyDescent="0.3">
      <c r="B28" s="22"/>
      <c r="C28" s="23"/>
      <c r="D28" s="23"/>
      <c r="E28" s="23"/>
      <c r="F28" s="23"/>
      <c r="G28" s="23"/>
      <c r="H28" s="28"/>
    </row>
    <row r="29" spans="2:8" s="15" customFormat="1" ht="30" customHeight="1" x14ac:dyDescent="0.3">
      <c r="B29" s="16"/>
      <c r="C29" s="17"/>
      <c r="D29" s="17"/>
      <c r="E29" s="143"/>
      <c r="F29" s="143"/>
      <c r="G29" s="143"/>
      <c r="H29" s="135"/>
    </row>
    <row r="30" spans="2:8" s="15" customFormat="1" ht="30" customHeight="1" x14ac:dyDescent="0.3">
      <c r="B30" s="124"/>
      <c r="C30" s="130"/>
      <c r="D30" s="124"/>
      <c r="E30" s="33"/>
      <c r="F30" s="31"/>
      <c r="G30" s="31"/>
      <c r="H30" s="32"/>
    </row>
    <row r="31" spans="2:8" s="21" customFormat="1" ht="25.8" x14ac:dyDescent="0.3">
      <c r="B31" s="25">
        <f t="array" ref="B31:H31">INDEX(calendar,ndx+5)</f>
        <v>45844</v>
      </c>
      <c r="C31" s="26">
        <v>45845</v>
      </c>
      <c r="D31" s="26">
        <v>45846</v>
      </c>
      <c r="E31" s="26">
        <v>45847</v>
      </c>
      <c r="F31" s="26">
        <v>45848</v>
      </c>
      <c r="G31" s="26">
        <v>45849</v>
      </c>
      <c r="H31" s="27">
        <v>45850</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87" t="s">
        <v>280</v>
      </c>
      <c r="C37" s="188"/>
      <c r="D37" s="188"/>
      <c r="E37" s="188"/>
      <c r="F37" s="188"/>
      <c r="G37" s="188"/>
      <c r="H37" s="189"/>
    </row>
    <row r="38" spans="2:8" s="68" customFormat="1" ht="28.2" customHeight="1" x14ac:dyDescent="0.3">
      <c r="B38" s="69" t="s">
        <v>24</v>
      </c>
      <c r="C38" s="192" t="s">
        <v>245</v>
      </c>
      <c r="D38" s="192"/>
      <c r="E38" s="192"/>
      <c r="F38" s="192"/>
      <c r="G38" s="192"/>
      <c r="H38" s="192"/>
    </row>
    <row r="39" spans="2:8" s="68" customFormat="1" ht="28.2" customHeight="1" x14ac:dyDescent="0.3">
      <c r="B39" s="69" t="s">
        <v>25</v>
      </c>
      <c r="C39" s="193" t="s">
        <v>273</v>
      </c>
      <c r="D39" s="194"/>
      <c r="E39" s="194"/>
      <c r="F39" s="194"/>
      <c r="G39" s="194"/>
      <c r="H39" s="195"/>
    </row>
    <row r="40" spans="2:8" s="68" customFormat="1" ht="28.2" customHeight="1" x14ac:dyDescent="0.3">
      <c r="B40" s="69" t="s">
        <v>26</v>
      </c>
      <c r="C40" s="196" t="s">
        <v>282</v>
      </c>
      <c r="D40" s="197"/>
      <c r="E40" s="197"/>
      <c r="F40" s="197"/>
      <c r="G40" s="197"/>
      <c r="H40" s="198"/>
    </row>
    <row r="41" spans="2:8" s="68" customFormat="1" ht="28.2" customHeight="1" x14ac:dyDescent="0.3">
      <c r="B41" s="69" t="s">
        <v>27</v>
      </c>
      <c r="C41" s="184" t="s">
        <v>290</v>
      </c>
      <c r="D41" s="185"/>
      <c r="E41" s="185"/>
      <c r="F41" s="185"/>
      <c r="G41" s="185"/>
      <c r="H41" s="186"/>
    </row>
    <row r="42" spans="2:8" ht="15" customHeight="1" x14ac:dyDescent="0.3"/>
    <row r="43" spans="2:8" ht="28.2" customHeight="1" x14ac:dyDescent="0.3">
      <c r="B43" s="75" t="s">
        <v>180</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17:B18">
    <cfRule type="expression" dxfId="102" priority="6">
      <formula>MonthToDisplayNumber&lt;&gt;MONTH(B17)</formula>
    </cfRule>
  </conditionalFormatting>
  <conditionalFormatting sqref="B12:E14">
    <cfRule type="expression" dxfId="101" priority="5">
      <formula>MonthToDisplayNumber&lt;&gt;MONTH(B12)</formula>
    </cfRule>
  </conditionalFormatting>
  <conditionalFormatting sqref="B6:H6 B7:F7 H7 B8:H9 B11:H11 F12:F13 C23:H24 B26:H26 B28:H29">
    <cfRule type="expression" dxfId="100" priority="15">
      <formula>MonthToDisplayNumber&lt;&gt;MONTH(B6)</formula>
    </cfRule>
  </conditionalFormatting>
  <conditionalFormatting sqref="B16:H16 C18:H18 B19:H19">
    <cfRule type="expression" dxfId="99" priority="14">
      <formula>MonthToDisplayNumber&lt;&gt;MONTH(B16)</formula>
    </cfRule>
  </conditionalFormatting>
  <conditionalFormatting sqref="B21:H22">
    <cfRule type="expression" dxfId="98" priority="4">
      <formula>MonthToDisplayNumber&lt;&gt;MONTH(B21)</formula>
    </cfRule>
  </conditionalFormatting>
  <conditionalFormatting sqref="B31:H34">
    <cfRule type="expression" dxfId="97" priority="11">
      <formula>MonthToDisplayNumber&lt;&gt;MONTH(B31)</formula>
    </cfRule>
  </conditionalFormatting>
  <conditionalFormatting sqref="C17">
    <cfRule type="expression" dxfId="96" priority="1">
      <formula>MonthToDisplayNumber&lt;&gt;MONTH(C17)</formula>
    </cfRule>
  </conditionalFormatting>
  <conditionalFormatting sqref="C27:H27">
    <cfRule type="expression" dxfId="95" priority="2">
      <formula>MonthToDisplayNumber&lt;&gt;MONTH(C27)</formula>
    </cfRule>
  </conditionalFormatting>
  <conditionalFormatting sqref="F17:H17">
    <cfRule type="expression" dxfId="94" priority="3">
      <formula>MonthToDisplayNumber&lt;&gt;MONTH(F17)</formula>
    </cfRule>
  </conditionalFormatting>
  <conditionalFormatting sqref="G12:H14">
    <cfRule type="expression" dxfId="93" priority="8">
      <formula>MonthToDisplayNumber&lt;&gt;MONTH(G12)</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2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200-000001000000}"/>
    <dataValidation allowBlank="1" showInputMessage="1" showErrorMessage="1" prompt="このセルに日単位のメモを入力します。行 5、7、9、11、13、15 には、日付の下に毎日のメモを入力するセルがあります。" sqref="B10" xr:uid="{00000000-0002-0000-0200-000002000000}"/>
    <dataValidation allowBlank="1" showInputMessage="1" showErrorMessage="1" prompt="このカレンダーの月の年度を入力します" sqref="B1" xr:uid="{00000000-0002-0000-0200-000003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200-000004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200-000005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200-000006000000}">
      <formula1>"月曜日,火曜日,水曜日,木曜日,金曜日,土曜日,日曜日"</formula1>
    </dataValidation>
    <dataValidation allowBlank="1" showInputMessage="1" showErrorMessage="1" prompt="その月が行 12、14 のどちらかの週で終了する場合、次の月の日付が含まれます。" sqref="B26 B28:B29" xr:uid="{00000000-0002-0000-0200-000007000000}"/>
  </dataValidations>
  <printOptions horizontalCentered="1"/>
  <pageMargins left="0.45" right="0.45" top="0.4" bottom="0.5" header="0.3" footer="0.3"/>
  <pageSetup paperSize="8" scale="71" orientation="portrait" r:id="rId1"/>
  <headerFooter differentFirst="1">
    <oddFooter>Page &amp;P of &amp;N</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C41" sqref="C41:H41"/>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2025</v>
      </c>
      <c r="C1" s="190" t="s">
        <v>10</v>
      </c>
      <c r="D1" s="190"/>
      <c r="E1" s="5" t="s">
        <v>4</v>
      </c>
    </row>
    <row r="2" spans="2:8" ht="30" hidden="1" customHeight="1" x14ac:dyDescent="0.3">
      <c r="B2" s="7" t="s">
        <v>0</v>
      </c>
      <c r="C2" s="191" t="s">
        <v>2</v>
      </c>
      <c r="D2" s="191"/>
      <c r="E2" s="8" t="s">
        <v>3</v>
      </c>
    </row>
    <row r="3" spans="2:8" s="1" customFormat="1" ht="65.400000000000006" customHeight="1" x14ac:dyDescent="1.1499999999999999">
      <c r="B3" s="199" t="s">
        <v>6</v>
      </c>
      <c r="C3" s="199"/>
      <c r="D3" s="199"/>
      <c r="E3" s="137">
        <f>YearToDisplay</f>
        <v>2025</v>
      </c>
      <c r="F3" s="3" t="s">
        <v>147</v>
      </c>
      <c r="G3" s="66" t="s">
        <v>168</v>
      </c>
      <c r="H3" s="3" t="s">
        <v>146</v>
      </c>
    </row>
    <row r="4" spans="2:8" ht="30" customHeight="1" x14ac:dyDescent="0.3">
      <c r="B4" s="7"/>
      <c r="C4" s="7"/>
      <c r="D4" s="7"/>
      <c r="E4" s="8"/>
    </row>
    <row r="5" spans="2:8" s="12" customFormat="1" ht="30" customHeight="1" thickBot="1" x14ac:dyDescent="0.35">
      <c r="B5" s="9">
        <f t="array" ref="B5:H5">calendar</f>
        <v>45837</v>
      </c>
      <c r="C5" s="10">
        <v>45838</v>
      </c>
      <c r="D5" s="10">
        <v>45839</v>
      </c>
      <c r="E5" s="10">
        <v>45840</v>
      </c>
      <c r="F5" s="10">
        <v>45841</v>
      </c>
      <c r="G5" s="10">
        <v>45842</v>
      </c>
      <c r="H5" s="11">
        <v>45843</v>
      </c>
    </row>
    <row r="6" spans="2:8" s="21" customFormat="1" ht="47.4" thickTop="1" x14ac:dyDescent="0.3">
      <c r="B6" s="19">
        <f t="array" ref="B6:H6">INDEX(calendar,ndx+0)</f>
        <v>45837</v>
      </c>
      <c r="C6" s="20">
        <v>45838</v>
      </c>
      <c r="D6" s="165">
        <v>45839</v>
      </c>
      <c r="E6" s="165">
        <v>45840</v>
      </c>
      <c r="F6" s="165">
        <v>45841</v>
      </c>
      <c r="G6" s="165">
        <v>45842</v>
      </c>
      <c r="H6" s="166">
        <v>45843</v>
      </c>
    </row>
    <row r="7" spans="2:8" s="21" customFormat="1" ht="30" customHeight="1" x14ac:dyDescent="0.3">
      <c r="B7" s="22"/>
      <c r="C7" s="23"/>
      <c r="D7" s="23"/>
      <c r="E7" s="23"/>
      <c r="F7" s="23" t="s">
        <v>189</v>
      </c>
      <c r="G7" s="23"/>
      <c r="H7" s="23"/>
    </row>
    <row r="8" spans="2:8" s="21" customFormat="1" ht="30" customHeight="1" x14ac:dyDescent="0.3">
      <c r="B8" s="22"/>
      <c r="C8" s="23"/>
      <c r="D8" s="23"/>
      <c r="E8" s="23"/>
      <c r="F8" s="23"/>
      <c r="G8" s="23"/>
      <c r="H8" s="23"/>
    </row>
    <row r="9" spans="2:8" s="15" customFormat="1" ht="30" customHeight="1" x14ac:dyDescent="0.3">
      <c r="B9" s="16"/>
      <c r="C9" s="17"/>
      <c r="D9" s="17"/>
      <c r="E9" s="17"/>
      <c r="F9" s="17"/>
      <c r="G9" s="17"/>
      <c r="H9" s="18"/>
    </row>
    <row r="10" spans="2:8" s="15" customFormat="1" ht="30" customHeight="1" x14ac:dyDescent="0.3">
      <c r="B10" s="30"/>
      <c r="C10" s="31"/>
      <c r="D10" s="31"/>
      <c r="E10" s="139"/>
      <c r="F10" s="144"/>
      <c r="G10" s="139"/>
      <c r="H10" s="124"/>
    </row>
    <row r="11" spans="2:8" s="21" customFormat="1" ht="46.8" x14ac:dyDescent="0.3">
      <c r="B11" s="167">
        <f t="array" ref="B11:H11">INDEX(calendar,ndx+1)</f>
        <v>45844</v>
      </c>
      <c r="C11" s="168">
        <v>45845</v>
      </c>
      <c r="D11" s="168">
        <v>45846</v>
      </c>
      <c r="E11" s="168">
        <v>45847</v>
      </c>
      <c r="F11" s="168">
        <v>45848</v>
      </c>
      <c r="G11" s="168">
        <v>45849</v>
      </c>
      <c r="H11" s="169">
        <v>45850</v>
      </c>
    </row>
    <row r="12" spans="2:8" s="21" customFormat="1" ht="30" customHeight="1" x14ac:dyDescent="0.3">
      <c r="B12" s="23"/>
      <c r="C12" s="24" t="s">
        <v>206</v>
      </c>
      <c r="D12" s="108"/>
      <c r="E12" s="23"/>
      <c r="F12" s="23"/>
      <c r="G12" s="23" t="s">
        <v>191</v>
      </c>
      <c r="H12" s="23"/>
    </row>
    <row r="13" spans="2:8" s="21" customFormat="1" ht="30" customHeight="1" x14ac:dyDescent="0.3">
      <c r="B13" s="22"/>
      <c r="C13" s="23" t="s">
        <v>207</v>
      </c>
      <c r="D13" s="108"/>
      <c r="E13" s="23"/>
      <c r="F13" s="23"/>
      <c r="G13" s="23"/>
      <c r="H13" s="23"/>
    </row>
    <row r="14" spans="2:8" s="15" customFormat="1" ht="30" customHeight="1" x14ac:dyDescent="0.3">
      <c r="B14" s="16"/>
      <c r="C14" s="17"/>
      <c r="D14" s="17"/>
      <c r="E14" s="17"/>
      <c r="F14" s="23"/>
      <c r="G14" s="17"/>
      <c r="H14" s="17"/>
    </row>
    <row r="15" spans="2:8" s="15" customFormat="1" ht="30" customHeight="1" x14ac:dyDescent="0.3">
      <c r="B15" s="30"/>
      <c r="C15" s="31"/>
      <c r="D15" s="31"/>
      <c r="E15" s="31"/>
      <c r="F15" s="31"/>
      <c r="G15" s="31"/>
      <c r="H15" s="31"/>
    </row>
    <row r="16" spans="2:8" s="21" customFormat="1" ht="46.8" x14ac:dyDescent="0.3">
      <c r="B16" s="167">
        <f t="array" ref="B16:H16">INDEX(calendar,ndx+2)</f>
        <v>45851</v>
      </c>
      <c r="C16" s="174">
        <v>45852</v>
      </c>
      <c r="D16" s="168">
        <v>45853</v>
      </c>
      <c r="E16" s="168">
        <v>45854</v>
      </c>
      <c r="F16" s="168">
        <v>45855</v>
      </c>
      <c r="G16" s="168">
        <v>45856</v>
      </c>
      <c r="H16" s="169">
        <v>45857</v>
      </c>
    </row>
    <row r="17" spans="2:8" s="21" customFormat="1" ht="30" customHeight="1" x14ac:dyDescent="0.3">
      <c r="B17" s="23"/>
      <c r="C17" s="22"/>
      <c r="D17" s="23"/>
      <c r="E17" s="23"/>
      <c r="F17" s="24"/>
      <c r="G17" s="24" t="s">
        <v>194</v>
      </c>
      <c r="H17" s="23"/>
    </row>
    <row r="18" spans="2:8" s="21" customFormat="1" ht="30" customHeight="1" x14ac:dyDescent="0.3">
      <c r="B18" s="22"/>
      <c r="C18" s="23"/>
      <c r="D18" s="23"/>
      <c r="E18" s="23"/>
      <c r="F18" s="28"/>
      <c r="G18" s="22"/>
      <c r="H18" s="23"/>
    </row>
    <row r="19" spans="2:8" s="15" customFormat="1" ht="30" customHeight="1" x14ac:dyDescent="0.3">
      <c r="B19" s="16"/>
      <c r="C19" s="17"/>
      <c r="D19" s="17"/>
      <c r="E19" s="17"/>
      <c r="F19" s="18"/>
      <c r="G19" s="16"/>
      <c r="H19" s="17"/>
    </row>
    <row r="20" spans="2:8" s="15" customFormat="1" ht="30" customHeight="1" x14ac:dyDescent="0.3">
      <c r="B20" s="31"/>
      <c r="C20" s="31"/>
      <c r="D20" s="31"/>
      <c r="E20" s="31"/>
      <c r="F20" s="139"/>
      <c r="G20" s="144"/>
      <c r="H20" s="144"/>
    </row>
    <row r="21" spans="2:8" s="21" customFormat="1" ht="46.8" x14ac:dyDescent="0.3">
      <c r="B21" s="167">
        <f t="array" ref="B21:H21">INDEX(calendar,ndx+3)</f>
        <v>45858</v>
      </c>
      <c r="C21" s="167">
        <v>45859</v>
      </c>
      <c r="D21" s="168">
        <v>45860</v>
      </c>
      <c r="E21" s="168">
        <v>45861</v>
      </c>
      <c r="F21" s="174">
        <v>45862</v>
      </c>
      <c r="G21" s="174">
        <v>45863</v>
      </c>
      <c r="H21" s="169">
        <v>45864</v>
      </c>
    </row>
    <row r="22" spans="2:8" s="21" customFormat="1" ht="30" customHeight="1" x14ac:dyDescent="0.3">
      <c r="B22" s="24"/>
      <c r="C22" s="22" t="s">
        <v>210</v>
      </c>
      <c r="D22" s="23" t="s">
        <v>208</v>
      </c>
      <c r="E22" s="23"/>
      <c r="F22" s="22"/>
      <c r="G22" s="24" t="s">
        <v>193</v>
      </c>
      <c r="H22" s="23"/>
    </row>
    <row r="23" spans="2:8" s="21" customFormat="1" ht="30" customHeight="1" x14ac:dyDescent="0.3">
      <c r="B23" s="23"/>
      <c r="C23" s="22"/>
      <c r="D23" s="108"/>
      <c r="E23" s="23"/>
      <c r="F23" s="23"/>
      <c r="G23" s="23"/>
      <c r="H23" s="117"/>
    </row>
    <row r="24" spans="2:8" s="15" customFormat="1" ht="30" customHeight="1" x14ac:dyDescent="0.3">
      <c r="B24" s="17"/>
      <c r="C24" s="17"/>
      <c r="D24" s="116"/>
      <c r="E24" s="17"/>
      <c r="F24" s="17"/>
      <c r="G24" s="17"/>
      <c r="H24" s="119"/>
    </row>
    <row r="25" spans="2:8" s="15" customFormat="1" ht="30" customHeight="1" x14ac:dyDescent="0.3">
      <c r="B25" s="124"/>
      <c r="C25" s="31"/>
      <c r="D25" s="116"/>
      <c r="E25" s="31"/>
      <c r="F25" s="31"/>
      <c r="G25" s="31"/>
      <c r="H25" s="119"/>
    </row>
    <row r="26" spans="2:8" s="21" customFormat="1" ht="46.8" x14ac:dyDescent="0.3">
      <c r="B26" s="167">
        <f t="array" ref="B26:H26">INDEX(calendar,ndx+4)</f>
        <v>45865</v>
      </c>
      <c r="C26" s="168">
        <v>45866</v>
      </c>
      <c r="D26" s="168">
        <v>45867</v>
      </c>
      <c r="E26" s="174">
        <v>45868</v>
      </c>
      <c r="F26" s="168">
        <v>45869</v>
      </c>
      <c r="G26" s="26">
        <v>45870</v>
      </c>
      <c r="H26" s="27">
        <v>45871</v>
      </c>
    </row>
    <row r="27" spans="2:8" s="21" customFormat="1" ht="30" customHeight="1" x14ac:dyDescent="0.3">
      <c r="B27" s="23"/>
      <c r="C27" s="95"/>
      <c r="D27" s="95"/>
      <c r="E27" s="23"/>
      <c r="F27" s="23"/>
      <c r="G27" s="23"/>
      <c r="H27" s="28"/>
    </row>
    <row r="28" spans="2:8" s="21" customFormat="1" ht="30" customHeight="1" x14ac:dyDescent="0.3">
      <c r="B28" s="95"/>
      <c r="C28" s="95"/>
      <c r="D28" s="95"/>
      <c r="E28" s="23"/>
      <c r="F28" s="23"/>
      <c r="G28" s="23"/>
      <c r="H28" s="28"/>
    </row>
    <row r="29" spans="2:8" s="15" customFormat="1" ht="30" customHeight="1" x14ac:dyDescent="0.3">
      <c r="B29" s="96"/>
      <c r="C29" s="96"/>
      <c r="D29" s="96"/>
      <c r="E29" s="17"/>
      <c r="F29" s="17"/>
      <c r="G29" s="17"/>
      <c r="H29" s="18"/>
    </row>
    <row r="30" spans="2:8" s="15" customFormat="1" ht="30" customHeight="1" x14ac:dyDescent="0.3">
      <c r="B30" s="96"/>
      <c r="C30" s="96"/>
      <c r="D30" s="145"/>
      <c r="E30" s="145"/>
      <c r="F30" s="145"/>
      <c r="G30" s="146"/>
      <c r="H30" s="147"/>
    </row>
    <row r="31" spans="2:8" s="15" customFormat="1" ht="30" customHeight="1" x14ac:dyDescent="0.3">
      <c r="B31" s="148">
        <f t="array" ref="B31:H31">INDEX(calendar,ndx+5)</f>
        <v>45872</v>
      </c>
      <c r="C31" s="149">
        <v>45873</v>
      </c>
      <c r="D31" s="149">
        <v>45874</v>
      </c>
      <c r="E31" s="150">
        <v>45875</v>
      </c>
      <c r="F31" s="149">
        <v>45876</v>
      </c>
      <c r="G31" s="149">
        <v>45877</v>
      </c>
      <c r="H31" s="151">
        <v>45878</v>
      </c>
    </row>
    <row r="32" spans="2:8" s="15" customFormat="1" ht="30" customHeight="1" x14ac:dyDescent="0.3">
      <c r="B32" s="152"/>
      <c r="C32" s="153"/>
      <c r="D32" s="154"/>
      <c r="E32" s="154"/>
      <c r="F32" s="154"/>
      <c r="G32" s="155"/>
      <c r="H32" s="156"/>
    </row>
    <row r="33" spans="2:8" s="15" customFormat="1" ht="30" customHeight="1" x14ac:dyDescent="0.3">
      <c r="B33" s="152"/>
      <c r="C33" s="153"/>
      <c r="D33" s="154"/>
      <c r="E33" s="154"/>
      <c r="F33" s="154"/>
      <c r="G33" s="155"/>
      <c r="H33" s="156"/>
    </row>
    <row r="34" spans="2:8" s="15" customFormat="1" ht="30" customHeight="1" x14ac:dyDescent="0.3">
      <c r="B34" s="152"/>
      <c r="C34" s="153"/>
      <c r="D34" s="154"/>
      <c r="E34" s="154"/>
      <c r="F34" s="154"/>
      <c r="G34" s="155"/>
      <c r="H34" s="156"/>
    </row>
    <row r="35" spans="2:8" s="15" customFormat="1" ht="30" customHeight="1" x14ac:dyDescent="0.3">
      <c r="B35" s="157"/>
      <c r="C35" s="158"/>
      <c r="D35" s="159"/>
      <c r="E35" s="159"/>
      <c r="F35" s="159"/>
      <c r="G35" s="160"/>
      <c r="H35" s="161"/>
    </row>
    <row r="36" spans="2:8" ht="15" customHeight="1" x14ac:dyDescent="0.3"/>
    <row r="37" spans="2:8" s="72" customFormat="1" ht="28.2" customHeight="1" x14ac:dyDescent="0.3">
      <c r="B37" s="187" t="s">
        <v>284</v>
      </c>
      <c r="C37" s="188"/>
      <c r="D37" s="188"/>
      <c r="E37" s="188"/>
      <c r="F37" s="188"/>
      <c r="G37" s="188"/>
      <c r="H37" s="189"/>
    </row>
    <row r="38" spans="2:8" s="68" customFormat="1" ht="28.2" customHeight="1" x14ac:dyDescent="0.3">
      <c r="B38" s="69" t="s">
        <v>24</v>
      </c>
      <c r="C38" s="192" t="s">
        <v>264</v>
      </c>
      <c r="D38" s="192"/>
      <c r="E38" s="192"/>
      <c r="F38" s="192"/>
      <c r="G38" s="192"/>
      <c r="H38" s="192"/>
    </row>
    <row r="39" spans="2:8" s="68" customFormat="1" ht="28.2" customHeight="1" x14ac:dyDescent="0.3">
      <c r="B39" s="69" t="s">
        <v>25</v>
      </c>
      <c r="C39" s="193" t="s">
        <v>262</v>
      </c>
      <c r="D39" s="194"/>
      <c r="E39" s="194"/>
      <c r="F39" s="194"/>
      <c r="G39" s="194"/>
      <c r="H39" s="195"/>
    </row>
    <row r="40" spans="2:8" s="68" customFormat="1" ht="28.2" customHeight="1" x14ac:dyDescent="0.3">
      <c r="B40" s="69" t="s">
        <v>26</v>
      </c>
      <c r="C40" s="196" t="s">
        <v>274</v>
      </c>
      <c r="D40" s="197"/>
      <c r="E40" s="197"/>
      <c r="F40" s="197"/>
      <c r="G40" s="197"/>
      <c r="H40" s="198"/>
    </row>
    <row r="41" spans="2:8" s="68" customFormat="1" ht="28.2" customHeight="1" x14ac:dyDescent="0.3">
      <c r="B41" s="69" t="s">
        <v>27</v>
      </c>
      <c r="C41" s="184" t="s">
        <v>291</v>
      </c>
      <c r="D41" s="185"/>
      <c r="E41" s="185"/>
      <c r="F41" s="185"/>
      <c r="G41" s="185"/>
      <c r="H41" s="186"/>
    </row>
    <row r="42" spans="2:8" ht="15" customHeight="1" x14ac:dyDescent="0.3"/>
    <row r="43" spans="2:8" ht="28.2" customHeight="1" x14ac:dyDescent="0.3">
      <c r="B43" s="75"/>
      <c r="C43" s="76"/>
      <c r="D43" s="77"/>
      <c r="E43" s="77"/>
      <c r="F43" s="77"/>
      <c r="G43" s="77"/>
      <c r="H43" s="78"/>
    </row>
    <row r="44" spans="2:8" ht="28.2" customHeight="1" x14ac:dyDescent="0.3">
      <c r="B44" s="79"/>
      <c r="C44" s="13"/>
      <c r="D44" s="13"/>
      <c r="E44" s="13"/>
      <c r="F44" s="13"/>
      <c r="G44" s="13"/>
      <c r="H44" s="80"/>
    </row>
    <row r="45" spans="2:8" ht="28.2" customHeight="1" x14ac:dyDescent="0.3">
      <c r="B45" s="84"/>
      <c r="C45" s="14"/>
      <c r="D45" s="14"/>
      <c r="E45" s="13"/>
      <c r="F45" s="13"/>
      <c r="G45" s="13"/>
      <c r="H45" s="80"/>
    </row>
    <row r="46" spans="2:8" ht="28.2" customHeight="1" x14ac:dyDescent="0.3">
      <c r="B46" s="84"/>
      <c r="C46" s="14"/>
      <c r="D46" s="14"/>
      <c r="E46" s="13"/>
      <c r="F46" s="13"/>
      <c r="G46" s="13"/>
      <c r="H46" s="80"/>
    </row>
    <row r="47" spans="2:8" ht="28.2" customHeight="1" x14ac:dyDescent="0.3">
      <c r="B47" s="79"/>
      <c r="C47" s="13"/>
      <c r="D47" s="13"/>
      <c r="E47" s="13"/>
      <c r="F47" s="13"/>
      <c r="G47" s="13"/>
      <c r="H47" s="80"/>
    </row>
    <row r="48" spans="2:8" ht="24.9" customHeight="1" x14ac:dyDescent="0.3">
      <c r="B48" s="92"/>
      <c r="C48" s="13"/>
      <c r="D48" s="13"/>
      <c r="E48" s="13"/>
      <c r="F48" s="13"/>
      <c r="G48" s="13"/>
      <c r="H48" s="80"/>
    </row>
    <row r="49" spans="2:8" ht="24.9" customHeight="1" x14ac:dyDescent="0.3">
      <c r="B49" s="79"/>
      <c r="C49" s="13"/>
      <c r="D49" s="13"/>
      <c r="E49" s="13"/>
      <c r="F49" s="13"/>
      <c r="G49" s="13"/>
      <c r="H49" s="80"/>
    </row>
    <row r="50" spans="2:8" ht="24.9" customHeight="1" x14ac:dyDescent="0.3">
      <c r="B50" s="81"/>
      <c r="C50" s="93"/>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27">
    <cfRule type="expression" dxfId="92" priority="4">
      <formula>MonthToDisplayNumber&lt;&gt;MONTH(B27)</formula>
    </cfRule>
  </conditionalFormatting>
  <conditionalFormatting sqref="B12:C13">
    <cfRule type="expression" dxfId="91" priority="3">
      <formula>MonthToDisplayNumber&lt;&gt;MONTH(B12)</formula>
    </cfRule>
  </conditionalFormatting>
  <conditionalFormatting sqref="B6:H9">
    <cfRule type="expression" dxfId="90" priority="6">
      <formula>MonthToDisplayNumber&lt;&gt;MONTH(B6)</formula>
    </cfRule>
  </conditionalFormatting>
  <conditionalFormatting sqref="B11:H11 E12:G13 H12:H14 B14:G14 B23:C24 E23:G24 B26:H26 E27:H29">
    <cfRule type="expression" dxfId="89" priority="18">
      <formula>MonthToDisplayNumber&lt;&gt;MONTH(B11)</formula>
    </cfRule>
  </conditionalFormatting>
  <conditionalFormatting sqref="B16:H19">
    <cfRule type="expression" dxfId="88" priority="2">
      <formula>MonthToDisplayNumber&lt;&gt;MONTH(B16)</formula>
    </cfRule>
  </conditionalFormatting>
  <conditionalFormatting sqref="B21:H22">
    <cfRule type="expression" dxfId="87" priority="5">
      <formula>MonthToDisplayNumber&lt;&gt;MONTH(B21)</formula>
    </cfRule>
  </conditionalFormatting>
  <conditionalFormatting sqref="B31:H31">
    <cfRule type="expression" dxfId="86" priority="1">
      <formula>MonthToDisplayNumber&lt;&gt;MONTH(B31)</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3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300-000001000000}"/>
    <dataValidation allowBlank="1" showInputMessage="1" showErrorMessage="1" prompt="このセルに日単位のメモを入力します。行 5、7、9、11、13、15 には、日付の下に毎日のメモを入力するセルがあります。" sqref="B10" xr:uid="{00000000-0002-0000-0300-000002000000}"/>
    <dataValidation allowBlank="1" showInputMessage="1" showErrorMessage="1" prompt="このカレンダーの月の年度を入力します" sqref="B1" xr:uid="{00000000-0002-0000-0300-000003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300-000004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300-000005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300-000006000000}">
      <formula1>"月曜日,火曜日,水曜日,木曜日,金曜日,土曜日,日曜日"</formula1>
    </dataValidation>
    <dataValidation allowBlank="1" showInputMessage="1" showErrorMessage="1" prompt="その月が行 12、14 のどちらかの週で終了する場合、次の月の日付が含まれます。" sqref="B26 G17:G19 B31" xr:uid="{00000000-0002-0000-0300-000007000000}"/>
  </dataValidations>
  <printOptions horizontalCentered="1"/>
  <pageMargins left="0.45" right="0.45" top="0.4" bottom="0.5" header="0.3" footer="0.3"/>
  <pageSetup paperSize="8" scale="70" orientation="portrait" r:id="rId1"/>
  <headerFooter differentFirst="1">
    <oddFooter>Page &amp;P of &amp;N</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C40" sqref="C40:H40"/>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2025</v>
      </c>
      <c r="C1" s="190" t="s">
        <v>11</v>
      </c>
      <c r="D1" s="190"/>
      <c r="E1" s="5" t="s">
        <v>4</v>
      </c>
    </row>
    <row r="2" spans="2:8" ht="30" hidden="1" customHeight="1" x14ac:dyDescent="0.3">
      <c r="B2" s="7" t="s">
        <v>0</v>
      </c>
      <c r="C2" s="191" t="s">
        <v>2</v>
      </c>
      <c r="D2" s="191"/>
      <c r="E2" s="8" t="s">
        <v>3</v>
      </c>
    </row>
    <row r="3" spans="2:8" s="1" customFormat="1" ht="65.400000000000006" customHeight="1" x14ac:dyDescent="1.1499999999999999">
      <c r="B3" s="199" t="s">
        <v>6</v>
      </c>
      <c r="C3" s="199"/>
      <c r="D3" s="199"/>
      <c r="E3" s="137">
        <f>YearToDisplay</f>
        <v>2025</v>
      </c>
      <c r="F3" s="3" t="s">
        <v>149</v>
      </c>
      <c r="G3" s="66" t="s">
        <v>169</v>
      </c>
      <c r="H3" s="3" t="s">
        <v>150</v>
      </c>
    </row>
    <row r="4" spans="2:8" ht="30" customHeight="1" x14ac:dyDescent="0.3">
      <c r="B4" s="7"/>
      <c r="C4" s="7"/>
      <c r="D4" s="7"/>
      <c r="E4" s="8"/>
    </row>
    <row r="5" spans="2:8" s="12" customFormat="1" ht="30" customHeight="1" thickBot="1" x14ac:dyDescent="0.35">
      <c r="B5" s="9">
        <f t="array" ref="B5:H5">calendar</f>
        <v>45865</v>
      </c>
      <c r="C5" s="10">
        <v>45866</v>
      </c>
      <c r="D5" s="10">
        <v>45867</v>
      </c>
      <c r="E5" s="10">
        <v>45868</v>
      </c>
      <c r="F5" s="10">
        <v>45869</v>
      </c>
      <c r="G5" s="10">
        <v>45870</v>
      </c>
      <c r="H5" s="11">
        <v>45871</v>
      </c>
    </row>
    <row r="6" spans="2:8" s="21" customFormat="1" ht="47.4" thickTop="1" x14ac:dyDescent="0.3">
      <c r="B6" s="19">
        <f t="array" ref="B6:H6">INDEX(calendar,ndx+0)</f>
        <v>45865</v>
      </c>
      <c r="C6" s="20">
        <v>45866</v>
      </c>
      <c r="D6" s="20">
        <v>45867</v>
      </c>
      <c r="E6" s="20">
        <v>45868</v>
      </c>
      <c r="F6" s="20">
        <v>45869</v>
      </c>
      <c r="G6" s="165">
        <v>45870</v>
      </c>
      <c r="H6" s="166">
        <v>45871</v>
      </c>
    </row>
    <row r="7" spans="2:8" s="21" customFormat="1" ht="30" customHeight="1" x14ac:dyDescent="0.3">
      <c r="B7" s="23"/>
      <c r="C7" s="23"/>
      <c r="D7" s="23"/>
      <c r="E7" s="23"/>
      <c r="F7" s="23"/>
      <c r="G7" s="24" t="s">
        <v>189</v>
      </c>
      <c r="H7" s="23"/>
    </row>
    <row r="8" spans="2:8" s="21" customFormat="1" ht="30" customHeight="1" x14ac:dyDescent="0.3">
      <c r="B8" s="23"/>
      <c r="C8" s="23"/>
      <c r="D8" s="23"/>
      <c r="E8" s="23"/>
      <c r="F8" s="23"/>
      <c r="G8" s="23"/>
      <c r="H8" s="28"/>
    </row>
    <row r="9" spans="2:8" s="15" customFormat="1" ht="30" customHeight="1" x14ac:dyDescent="0.3">
      <c r="B9" s="17"/>
      <c r="C9" s="17"/>
      <c r="D9" s="17"/>
      <c r="E9" s="17"/>
      <c r="F9" s="17"/>
      <c r="G9" s="17"/>
      <c r="H9" s="18"/>
    </row>
    <row r="10" spans="2:8" s="15" customFormat="1" ht="30" customHeight="1" x14ac:dyDescent="0.3">
      <c r="B10" s="94"/>
      <c r="C10" s="94"/>
      <c r="D10" s="94"/>
      <c r="E10" s="31"/>
      <c r="F10" s="139"/>
      <c r="G10" s="139"/>
      <c r="H10" s="141"/>
    </row>
    <row r="11" spans="2:8" s="21" customFormat="1" ht="46.8" x14ac:dyDescent="0.3">
      <c r="B11" s="167">
        <f t="array" ref="B11:H11">INDEX(calendar,ndx+1)</f>
        <v>45872</v>
      </c>
      <c r="C11" s="174">
        <v>45873</v>
      </c>
      <c r="D11" s="168">
        <v>45874</v>
      </c>
      <c r="E11" s="168">
        <v>45875</v>
      </c>
      <c r="F11" s="174">
        <v>45876</v>
      </c>
      <c r="G11" s="174">
        <v>45877</v>
      </c>
      <c r="H11" s="169">
        <v>45878</v>
      </c>
    </row>
    <row r="12" spans="2:8" s="21" customFormat="1" ht="30" customHeight="1" x14ac:dyDescent="0.3">
      <c r="B12" s="23"/>
      <c r="C12" s="22"/>
      <c r="D12" s="23"/>
      <c r="E12" s="23"/>
      <c r="F12" s="24" t="s">
        <v>212</v>
      </c>
      <c r="G12" s="22"/>
      <c r="H12" s="24" t="s">
        <v>191</v>
      </c>
    </row>
    <row r="13" spans="2:8" s="21" customFormat="1" ht="30" customHeight="1" x14ac:dyDescent="0.3">
      <c r="B13" s="23"/>
      <c r="C13" s="23"/>
      <c r="D13" s="23"/>
      <c r="E13" s="95"/>
      <c r="F13" s="23"/>
      <c r="G13" s="23"/>
      <c r="H13" s="28"/>
    </row>
    <row r="14" spans="2:8" s="15" customFormat="1" ht="30" customHeight="1" x14ac:dyDescent="0.3">
      <c r="B14" s="23"/>
      <c r="C14" s="17"/>
      <c r="D14" s="116"/>
      <c r="E14" s="17"/>
      <c r="F14" s="17"/>
      <c r="G14" s="17"/>
      <c r="H14" s="18"/>
    </row>
    <row r="15" spans="2:8" s="15" customFormat="1" ht="30" customHeight="1" x14ac:dyDescent="0.3">
      <c r="B15" s="94"/>
      <c r="C15" s="129"/>
      <c r="D15" s="124"/>
      <c r="E15" s="125"/>
      <c r="F15" s="31"/>
      <c r="G15" s="31"/>
      <c r="H15" s="124"/>
    </row>
    <row r="16" spans="2:8" s="21" customFormat="1" ht="46.8" x14ac:dyDescent="0.3">
      <c r="B16" s="167">
        <f t="array" ref="B16:H16">INDEX(calendar,ndx+2)</f>
        <v>45879</v>
      </c>
      <c r="C16" s="167">
        <v>45880</v>
      </c>
      <c r="D16" s="168">
        <v>45881</v>
      </c>
      <c r="E16" s="168">
        <v>45882</v>
      </c>
      <c r="F16" s="168">
        <v>45883</v>
      </c>
      <c r="G16" s="168">
        <v>45884</v>
      </c>
      <c r="H16" s="169">
        <v>45885</v>
      </c>
    </row>
    <row r="17" spans="2:8" s="21" customFormat="1" ht="30" customHeight="1" x14ac:dyDescent="0.3">
      <c r="B17" s="22"/>
      <c r="C17" s="22" t="s">
        <v>213</v>
      </c>
      <c r="D17" s="23"/>
      <c r="E17" s="23"/>
      <c r="F17" s="23"/>
      <c r="G17" s="23"/>
      <c r="H17" s="24" t="s">
        <v>194</v>
      </c>
    </row>
    <row r="18" spans="2:8" s="21" customFormat="1" ht="30" customHeight="1" x14ac:dyDescent="0.3">
      <c r="B18" s="22"/>
      <c r="C18" s="23"/>
      <c r="D18" s="23"/>
      <c r="E18" s="95"/>
      <c r="F18" s="95"/>
      <c r="G18" s="23"/>
      <c r="H18" s="28"/>
    </row>
    <row r="19" spans="2:8" s="15" customFormat="1" ht="30" customHeight="1" x14ac:dyDescent="0.3">
      <c r="B19" s="16"/>
      <c r="C19" s="17"/>
      <c r="D19" s="17"/>
      <c r="E19" s="96"/>
      <c r="F19" s="96"/>
      <c r="G19" s="17"/>
      <c r="H19" s="18"/>
    </row>
    <row r="20" spans="2:8" s="15" customFormat="1" ht="30" customHeight="1" x14ac:dyDescent="0.3">
      <c r="B20" s="124"/>
      <c r="C20" s="31"/>
      <c r="D20" s="31"/>
      <c r="E20" s="94"/>
      <c r="F20" s="134"/>
      <c r="G20" s="139"/>
      <c r="H20" s="141"/>
    </row>
    <row r="21" spans="2:8" s="21" customFormat="1" ht="46.8" x14ac:dyDescent="0.3">
      <c r="B21" s="167">
        <f t="array" ref="B21:H21">INDEX(calendar,ndx+3)</f>
        <v>45886</v>
      </c>
      <c r="C21" s="168">
        <v>45887</v>
      </c>
      <c r="D21" s="168">
        <v>45888</v>
      </c>
      <c r="E21" s="168">
        <v>45889</v>
      </c>
      <c r="F21" s="168">
        <v>45890</v>
      </c>
      <c r="G21" s="168">
        <v>45891</v>
      </c>
      <c r="H21" s="169">
        <v>45892</v>
      </c>
    </row>
    <row r="22" spans="2:8" s="21" customFormat="1" ht="30" customHeight="1" x14ac:dyDescent="0.3">
      <c r="B22" s="23"/>
      <c r="C22" s="23"/>
      <c r="D22" s="23"/>
      <c r="E22" s="24"/>
      <c r="F22" s="24"/>
      <c r="G22" s="23"/>
      <c r="H22" s="23" t="s">
        <v>211</v>
      </c>
    </row>
    <row r="23" spans="2:8" s="21" customFormat="1" ht="30" customHeight="1" x14ac:dyDescent="0.3">
      <c r="B23" s="23"/>
      <c r="C23" s="23"/>
      <c r="D23" s="23"/>
      <c r="E23" s="108"/>
      <c r="F23" s="23"/>
      <c r="G23" s="23"/>
      <c r="H23" s="24" t="s">
        <v>21</v>
      </c>
    </row>
    <row r="24" spans="2:8" s="15" customFormat="1" ht="30" customHeight="1" x14ac:dyDescent="0.3">
      <c r="B24" s="17"/>
      <c r="C24" s="17"/>
      <c r="D24" s="17"/>
      <c r="E24" s="116"/>
      <c r="F24" s="17"/>
      <c r="G24" s="17"/>
      <c r="H24" s="18"/>
    </row>
    <row r="25" spans="2:8" s="15" customFormat="1" ht="30" customHeight="1" x14ac:dyDescent="0.3">
      <c r="B25" s="139"/>
      <c r="C25" s="31"/>
      <c r="D25" s="31"/>
      <c r="E25" s="31"/>
      <c r="F25" s="31"/>
      <c r="G25" s="31"/>
      <c r="H25" s="32"/>
    </row>
    <row r="26" spans="2:8" s="21" customFormat="1" ht="46.8" x14ac:dyDescent="0.3">
      <c r="B26" s="167">
        <f t="array" ref="B26:H26">INDEX(calendar,ndx+4)</f>
        <v>45893</v>
      </c>
      <c r="C26" s="168">
        <v>45894</v>
      </c>
      <c r="D26" s="168">
        <v>45895</v>
      </c>
      <c r="E26" s="175">
        <v>45896</v>
      </c>
      <c r="F26" s="168">
        <v>45897</v>
      </c>
      <c r="G26" s="168">
        <v>45898</v>
      </c>
      <c r="H26" s="169">
        <v>45899</v>
      </c>
    </row>
    <row r="27" spans="2:8" s="21" customFormat="1" ht="30" customHeight="1" x14ac:dyDescent="0.3">
      <c r="B27" s="24"/>
      <c r="C27" s="23"/>
      <c r="D27" s="23"/>
      <c r="E27" s="108"/>
      <c r="F27" s="23"/>
      <c r="G27" s="23"/>
      <c r="H27" s="28"/>
    </row>
    <row r="28" spans="2:8" s="21" customFormat="1" ht="30" customHeight="1" x14ac:dyDescent="0.3">
      <c r="B28" s="22"/>
      <c r="C28" s="23"/>
      <c r="D28" s="23"/>
      <c r="E28" s="108"/>
      <c r="F28" s="95"/>
      <c r="G28" s="23"/>
      <c r="H28" s="28"/>
    </row>
    <row r="29" spans="2:8" s="15" customFormat="1" ht="30" customHeight="1" x14ac:dyDescent="0.3">
      <c r="B29" s="16"/>
      <c r="C29" s="17"/>
      <c r="D29" s="17"/>
      <c r="E29" s="116"/>
      <c r="F29" s="96"/>
      <c r="G29" s="17"/>
      <c r="H29" s="18"/>
    </row>
    <row r="30" spans="2:8" s="15" customFormat="1" ht="30" customHeight="1" x14ac:dyDescent="0.3">
      <c r="B30" s="134"/>
      <c r="C30" s="134"/>
      <c r="D30" s="134"/>
      <c r="E30" s="116"/>
      <c r="F30" s="94"/>
      <c r="G30" s="31"/>
      <c r="H30" s="141"/>
    </row>
    <row r="31" spans="2:8" s="21" customFormat="1" ht="47.4" customHeight="1" x14ac:dyDescent="0.3">
      <c r="B31" s="167">
        <f t="array" ref="B31:H31">INDEX(calendar,ndx+5)</f>
        <v>45900</v>
      </c>
      <c r="C31" s="26">
        <v>45901</v>
      </c>
      <c r="D31" s="26">
        <v>45902</v>
      </c>
      <c r="E31" s="26">
        <v>45903</v>
      </c>
      <c r="F31" s="26">
        <v>45904</v>
      </c>
      <c r="G31" s="26">
        <v>45905</v>
      </c>
      <c r="H31" s="27">
        <v>45906</v>
      </c>
    </row>
    <row r="32" spans="2:8" s="21" customFormat="1" ht="30" customHeight="1" x14ac:dyDescent="0.3">
      <c r="B32" s="24" t="s">
        <v>189</v>
      </c>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144"/>
      <c r="C35" s="139"/>
      <c r="D35" s="31"/>
      <c r="E35" s="31"/>
      <c r="F35" s="31"/>
      <c r="G35" s="31"/>
      <c r="H35" s="32"/>
    </row>
    <row r="36" spans="2:8" ht="15" customHeight="1" x14ac:dyDescent="0.3"/>
    <row r="37" spans="2:8" s="72" customFormat="1" ht="28.2" customHeight="1" x14ac:dyDescent="0.3">
      <c r="B37" s="187" t="s">
        <v>283</v>
      </c>
      <c r="C37" s="188"/>
      <c r="D37" s="188"/>
      <c r="E37" s="188"/>
      <c r="F37" s="188"/>
      <c r="G37" s="188"/>
      <c r="H37" s="189"/>
    </row>
    <row r="38" spans="2:8" s="68" customFormat="1" ht="28.2" customHeight="1" x14ac:dyDescent="0.3">
      <c r="B38" s="69" t="s">
        <v>24</v>
      </c>
      <c r="C38" s="192" t="s">
        <v>246</v>
      </c>
      <c r="D38" s="192"/>
      <c r="E38" s="192"/>
      <c r="F38" s="192"/>
      <c r="G38" s="192"/>
      <c r="H38" s="192"/>
    </row>
    <row r="39" spans="2:8" s="68" customFormat="1" ht="28.2" customHeight="1" x14ac:dyDescent="0.3">
      <c r="B39" s="69" t="s">
        <v>25</v>
      </c>
      <c r="C39" s="193" t="s">
        <v>247</v>
      </c>
      <c r="D39" s="194"/>
      <c r="E39" s="194"/>
      <c r="F39" s="194"/>
      <c r="G39" s="194"/>
      <c r="H39" s="195"/>
    </row>
    <row r="40" spans="2:8" s="68" customFormat="1" ht="28.2" customHeight="1" x14ac:dyDescent="0.3">
      <c r="B40" s="69" t="s">
        <v>26</v>
      </c>
      <c r="C40" s="196" t="s">
        <v>247</v>
      </c>
      <c r="D40" s="197"/>
      <c r="E40" s="197"/>
      <c r="F40" s="197"/>
      <c r="G40" s="197"/>
      <c r="H40" s="198"/>
    </row>
    <row r="41" spans="2:8" s="68" customFormat="1" ht="28.2" customHeight="1" x14ac:dyDescent="0.3">
      <c r="B41" s="69" t="s">
        <v>27</v>
      </c>
      <c r="C41" s="184" t="s">
        <v>248</v>
      </c>
      <c r="D41" s="185"/>
      <c r="E41" s="185"/>
      <c r="F41" s="185"/>
      <c r="G41" s="185"/>
      <c r="H41" s="186"/>
    </row>
    <row r="42" spans="2:8" ht="15" customHeight="1" x14ac:dyDescent="0.3"/>
    <row r="43" spans="2:8" ht="28.2" customHeight="1" x14ac:dyDescent="0.3">
      <c r="B43" s="75"/>
      <c r="C43" s="76"/>
      <c r="D43" s="77"/>
      <c r="E43" s="77"/>
      <c r="F43" s="76"/>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1.6"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74"/>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27:D29">
    <cfRule type="expression" dxfId="85" priority="3">
      <formula>MonthToDisplayNumber&lt;&gt;MONTH(B27)</formula>
    </cfRule>
  </conditionalFormatting>
  <conditionalFormatting sqref="B17:F17">
    <cfRule type="expression" dxfId="84" priority="4">
      <formula>MonthToDisplayNumber&lt;&gt;MONTH(B17)</formula>
    </cfRule>
  </conditionalFormatting>
  <conditionalFormatting sqref="B6:H9">
    <cfRule type="expression" dxfId="83" priority="17">
      <formula>MonthToDisplayNumber&lt;&gt;MONTH(B6)</formula>
    </cfRule>
  </conditionalFormatting>
  <conditionalFormatting sqref="B11:H11 B12:C14 F13:H13 E14:H14 B16:H16 G17:H19 B18:D19 B23:D24 F23:H24 B26:H26 G27:H29">
    <cfRule type="expression" dxfId="82" priority="27">
      <formula>MonthToDisplayNumber&lt;&gt;MONTH(B11)</formula>
    </cfRule>
  </conditionalFormatting>
  <conditionalFormatting sqref="B21:H22">
    <cfRule type="expression" dxfId="81" priority="1">
      <formula>MonthToDisplayNumber&lt;&gt;MONTH(B21)</formula>
    </cfRule>
  </conditionalFormatting>
  <conditionalFormatting sqref="B31:H34">
    <cfRule type="expression" dxfId="80" priority="23">
      <formula>MonthToDisplayNumber&lt;&gt;MONTH(B31)</formula>
    </cfRule>
  </conditionalFormatting>
  <conditionalFormatting sqref="D12:D13">
    <cfRule type="expression" dxfId="79" priority="8">
      <formula>MonthToDisplayNumber&lt;&gt;MONTH(D12)</formula>
    </cfRule>
  </conditionalFormatting>
  <conditionalFormatting sqref="E12:H12">
    <cfRule type="expression" dxfId="78" priority="6">
      <formula>MonthToDisplayNumber&lt;&gt;MONTH(E12)</formula>
    </cfRule>
  </conditionalFormatting>
  <conditionalFormatting sqref="F27">
    <cfRule type="expression" dxfId="77" priority="11">
      <formula>MonthToDisplayNumber&lt;&gt;MONTH(F27)</formula>
    </cfRule>
  </conditionalFormatting>
  <dataValidations count="7">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4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xr:uid="{00000000-0002-0000-0400-000001000000}"/>
    <dataValidation allowBlank="1" showInputMessage="1" showErrorMessage="1" prompt="その月が行 12、14 のどちらかの週で終了する場合、次の月の日付が含まれます。" sqref="B26:B29 E22:F22" xr:uid="{00000000-0002-0000-0400-000002000000}"/>
    <dataValidation allowBlank="1" showInputMessage="1" showErrorMessage="1" prompt="このカレンダーの月の年度を入力します" sqref="B1" xr:uid="{00000000-0002-0000-0400-000003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400-000004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400-000005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400-000006000000}">
      <formula1>"月曜日,火曜日,水曜日,木曜日,金曜日,土曜日,日曜日"</formula1>
    </dataValidation>
  </dataValidations>
  <printOptions horizontalCentered="1"/>
  <pageMargins left="0.45" right="0.45" top="0.4" bottom="0.5" header="0.3" footer="0.3"/>
  <pageSetup paperSize="8" scale="69" orientation="portrait" r:id="rId1"/>
  <headerFooter differentFirst="1">
    <oddFooter>Page &amp;P of &amp;N</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C39" sqref="C39:H39"/>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2025</v>
      </c>
      <c r="C1" s="190" t="s">
        <v>12</v>
      </c>
      <c r="D1" s="190"/>
      <c r="E1" s="5" t="s">
        <v>4</v>
      </c>
    </row>
    <row r="2" spans="2:8" ht="30" hidden="1" customHeight="1" x14ac:dyDescent="0.3">
      <c r="B2" s="7" t="s">
        <v>0</v>
      </c>
      <c r="C2" s="191" t="s">
        <v>2</v>
      </c>
      <c r="D2" s="191"/>
      <c r="E2" s="8" t="s">
        <v>3</v>
      </c>
    </row>
    <row r="3" spans="2:8" s="1" customFormat="1" ht="65.400000000000006" customHeight="1" x14ac:dyDescent="1.1499999999999999">
      <c r="B3" s="199" t="s">
        <v>6</v>
      </c>
      <c r="C3" s="199"/>
      <c r="D3" s="199"/>
      <c r="E3" s="137">
        <f>YearToDisplay</f>
        <v>2025</v>
      </c>
      <c r="F3" s="3" t="s">
        <v>151</v>
      </c>
      <c r="G3" s="66" t="s">
        <v>170</v>
      </c>
      <c r="H3" s="3" t="s">
        <v>152</v>
      </c>
    </row>
    <row r="4" spans="2:8" ht="30" customHeight="1" x14ac:dyDescent="0.3">
      <c r="B4" s="7"/>
      <c r="C4" s="7"/>
      <c r="D4" s="7"/>
      <c r="E4" s="8"/>
    </row>
    <row r="5" spans="2:8" s="12" customFormat="1" ht="30" customHeight="1" thickBot="1" x14ac:dyDescent="0.35">
      <c r="B5" s="9">
        <f t="array" ref="B5:H5">calendar</f>
        <v>45900</v>
      </c>
      <c r="C5" s="10">
        <v>45901</v>
      </c>
      <c r="D5" s="10">
        <v>45902</v>
      </c>
      <c r="E5" s="10">
        <v>45903</v>
      </c>
      <c r="F5" s="10">
        <v>45904</v>
      </c>
      <c r="G5" s="10">
        <v>45905</v>
      </c>
      <c r="H5" s="122">
        <v>45906</v>
      </c>
    </row>
    <row r="6" spans="2:8" s="21" customFormat="1" ht="47.4" thickTop="1" x14ac:dyDescent="0.3">
      <c r="B6" s="19">
        <f t="array" ref="B6:H6">INDEX(calendar,ndx+0)</f>
        <v>45900</v>
      </c>
      <c r="C6" s="165">
        <v>45901</v>
      </c>
      <c r="D6" s="165">
        <v>45902</v>
      </c>
      <c r="E6" s="165">
        <v>45903</v>
      </c>
      <c r="F6" s="165">
        <v>45904</v>
      </c>
      <c r="G6" s="176">
        <v>45905</v>
      </c>
      <c r="H6" s="166">
        <v>45906</v>
      </c>
    </row>
    <row r="7" spans="2:8" s="21" customFormat="1" ht="30" customHeight="1" x14ac:dyDescent="0.3">
      <c r="B7" s="23" t="s">
        <v>189</v>
      </c>
      <c r="C7" s="23" t="s">
        <v>214</v>
      </c>
      <c r="D7" s="23"/>
      <c r="F7" s="23"/>
      <c r="G7" s="23"/>
      <c r="H7" s="23"/>
    </row>
    <row r="8" spans="2:8" s="21" customFormat="1" ht="30" customHeight="1" x14ac:dyDescent="0.3">
      <c r="B8" s="22"/>
      <c r="C8" s="23"/>
      <c r="D8" s="23"/>
      <c r="F8" s="23"/>
      <c r="G8" s="97"/>
      <c r="H8" s="28"/>
    </row>
    <row r="9" spans="2:8" s="15" customFormat="1" ht="30" customHeight="1" x14ac:dyDescent="0.3">
      <c r="B9" s="16"/>
      <c r="C9" s="17"/>
      <c r="D9" s="17"/>
      <c r="F9" s="17"/>
      <c r="G9" s="98"/>
      <c r="H9" s="18"/>
    </row>
    <row r="10" spans="2:8" s="15" customFormat="1" ht="30" customHeight="1" x14ac:dyDescent="0.3">
      <c r="B10" s="144"/>
      <c r="C10" s="139"/>
      <c r="D10" s="31"/>
      <c r="F10" s="31"/>
      <c r="G10" s="120"/>
      <c r="H10" s="32"/>
    </row>
    <row r="11" spans="2:8" s="21" customFormat="1" ht="46.8" x14ac:dyDescent="0.3">
      <c r="B11" s="167">
        <f t="array" ref="B11:H11">INDEX(calendar,ndx+1)</f>
        <v>45907</v>
      </c>
      <c r="C11" s="168">
        <v>45908</v>
      </c>
      <c r="D11" s="168">
        <v>45909</v>
      </c>
      <c r="E11" s="168">
        <v>45910</v>
      </c>
      <c r="F11" s="168">
        <v>45911</v>
      </c>
      <c r="G11" s="177">
        <v>45912</v>
      </c>
      <c r="H11" s="169">
        <v>45913</v>
      </c>
    </row>
    <row r="12" spans="2:8" s="21" customFormat="1" ht="30" customHeight="1" x14ac:dyDescent="0.3">
      <c r="B12" s="23" t="s">
        <v>219</v>
      </c>
      <c r="C12" s="21" t="s">
        <v>191</v>
      </c>
      <c r="D12" s="23"/>
      <c r="E12" s="23"/>
      <c r="F12" s="23"/>
      <c r="G12" s="23"/>
      <c r="H12" s="23"/>
    </row>
    <row r="13" spans="2:8" s="21" customFormat="1" ht="30" customHeight="1" x14ac:dyDescent="0.3">
      <c r="B13" s="22"/>
      <c r="C13" s="23" t="s">
        <v>218</v>
      </c>
      <c r="D13" s="23"/>
      <c r="E13" s="23"/>
      <c r="F13" s="23"/>
      <c r="G13" s="97"/>
      <c r="H13" s="28"/>
    </row>
    <row r="14" spans="2:8" s="15" customFormat="1" ht="30" customHeight="1" x14ac:dyDescent="0.3">
      <c r="B14" s="16"/>
      <c r="C14" s="17"/>
      <c r="D14" s="17"/>
      <c r="E14" s="17"/>
      <c r="F14" s="17"/>
      <c r="G14" s="98"/>
      <c r="H14" s="18"/>
    </row>
    <row r="15" spans="2:8" s="15" customFormat="1" ht="30" customHeight="1" x14ac:dyDescent="0.3">
      <c r="B15" s="31"/>
      <c r="C15" s="31"/>
      <c r="D15" s="94"/>
      <c r="E15" s="32"/>
      <c r="F15" s="31"/>
      <c r="G15" s="31"/>
      <c r="H15" s="139"/>
    </row>
    <row r="16" spans="2:8" s="21" customFormat="1" ht="46.8" x14ac:dyDescent="0.3">
      <c r="B16" s="167">
        <f t="array" ref="B16:H16">INDEX(calendar,ndx+2)</f>
        <v>45914</v>
      </c>
      <c r="C16" s="167">
        <v>45915</v>
      </c>
      <c r="D16" s="168">
        <v>45916</v>
      </c>
      <c r="E16" s="168">
        <v>45917</v>
      </c>
      <c r="F16" s="168">
        <v>45918</v>
      </c>
      <c r="G16" s="177">
        <v>45919</v>
      </c>
      <c r="H16" s="169">
        <v>45920</v>
      </c>
    </row>
    <row r="17" spans="2:8" s="21" customFormat="1" ht="30" customHeight="1" x14ac:dyDescent="0.3">
      <c r="B17" s="97" t="s">
        <v>194</v>
      </c>
      <c r="C17" s="22" t="s">
        <v>18</v>
      </c>
      <c r="D17" s="23"/>
      <c r="E17" s="23"/>
      <c r="G17" s="23"/>
      <c r="H17" s="135"/>
    </row>
    <row r="18" spans="2:8" s="21" customFormat="1" ht="30" customHeight="1" x14ac:dyDescent="0.3">
      <c r="B18" s="22"/>
      <c r="C18" s="23"/>
      <c r="D18" s="23"/>
      <c r="E18" s="23"/>
      <c r="G18" s="97"/>
      <c r="H18" s="135"/>
    </row>
    <row r="19" spans="2:8" s="15" customFormat="1" ht="30" customHeight="1" x14ac:dyDescent="0.3">
      <c r="B19" s="16"/>
      <c r="C19" s="17"/>
      <c r="D19" s="17"/>
      <c r="E19" s="17"/>
      <c r="F19" s="17"/>
      <c r="G19" s="98"/>
      <c r="H19" s="135"/>
    </row>
    <row r="20" spans="2:8" s="15" customFormat="1" ht="30" customHeight="1" x14ac:dyDescent="0.3">
      <c r="B20" s="139"/>
      <c r="C20" s="139"/>
      <c r="D20" s="124"/>
      <c r="E20" s="124"/>
      <c r="F20" s="31"/>
      <c r="G20" s="120"/>
      <c r="H20" s="32"/>
    </row>
    <row r="21" spans="2:8" s="21" customFormat="1" ht="46.8" x14ac:dyDescent="0.3">
      <c r="B21" s="167">
        <f t="array" ref="B21:H21">INDEX(calendar,ndx+3)</f>
        <v>45921</v>
      </c>
      <c r="C21" s="183">
        <v>45922</v>
      </c>
      <c r="D21" s="167">
        <v>45923</v>
      </c>
      <c r="E21" s="168">
        <v>45924</v>
      </c>
      <c r="F21" s="174">
        <v>45925</v>
      </c>
      <c r="G21" s="177">
        <v>45926</v>
      </c>
      <c r="H21" s="169">
        <v>45927</v>
      </c>
    </row>
    <row r="22" spans="2:8" s="21" customFormat="1" ht="30" customHeight="1" x14ac:dyDescent="0.3">
      <c r="B22" s="23"/>
      <c r="C22" s="24" t="s">
        <v>193</v>
      </c>
      <c r="D22" s="23" t="s">
        <v>216</v>
      </c>
      <c r="E22" s="23"/>
      <c r="F22" s="22"/>
      <c r="G22" s="22"/>
      <c r="H22" s="22"/>
    </row>
    <row r="23" spans="2:8" s="21" customFormat="1" ht="30" customHeight="1" x14ac:dyDescent="0.3">
      <c r="B23" s="22"/>
      <c r="C23" s="22"/>
      <c r="D23" s="22" t="s">
        <v>215</v>
      </c>
      <c r="E23" s="23"/>
      <c r="F23" s="23"/>
      <c r="G23" s="23"/>
      <c r="H23" s="23"/>
    </row>
    <row r="24" spans="2:8" s="15" customFormat="1" ht="30" customHeight="1" x14ac:dyDescent="0.3">
      <c r="B24" s="16"/>
      <c r="C24" s="17"/>
      <c r="D24" s="17"/>
      <c r="E24" s="17"/>
      <c r="F24" s="17"/>
      <c r="G24" s="98"/>
      <c r="H24" s="23"/>
    </row>
    <row r="25" spans="2:8" s="15" customFormat="1" ht="30" customHeight="1" x14ac:dyDescent="0.3">
      <c r="B25" s="31"/>
      <c r="C25" s="31"/>
      <c r="D25" s="31"/>
      <c r="F25" s="94"/>
      <c r="G25" s="32"/>
      <c r="H25" s="32"/>
    </row>
    <row r="26" spans="2:8" s="21" customFormat="1" ht="46.8" x14ac:dyDescent="0.3">
      <c r="B26" s="167">
        <f t="array" ref="B26:H26">INDEX(calendar,ndx+4)</f>
        <v>45928</v>
      </c>
      <c r="C26" s="168">
        <v>45929</v>
      </c>
      <c r="D26" s="168">
        <v>45930</v>
      </c>
      <c r="E26" s="29">
        <v>45931</v>
      </c>
      <c r="F26" s="26">
        <v>45932</v>
      </c>
      <c r="G26" s="121">
        <v>45933</v>
      </c>
      <c r="H26" s="27">
        <v>45934</v>
      </c>
    </row>
    <row r="27" spans="2:8" s="21" customFormat="1" ht="30" customHeight="1" x14ac:dyDescent="0.3">
      <c r="B27" s="24"/>
      <c r="C27" s="23"/>
      <c r="D27" s="23" t="s">
        <v>189</v>
      </c>
      <c r="E27" s="23"/>
      <c r="F27" s="23"/>
      <c r="G27" s="23"/>
      <c r="H27" s="28"/>
    </row>
    <row r="28" spans="2:8" s="21" customFormat="1" ht="30" customHeight="1" x14ac:dyDescent="0.3">
      <c r="B28" s="22"/>
      <c r="C28" s="24"/>
      <c r="D28" s="23"/>
      <c r="E28" s="23"/>
      <c r="F28" s="23"/>
      <c r="G28" s="97"/>
      <c r="H28" s="28"/>
    </row>
    <row r="29" spans="2:8" s="15" customFormat="1" ht="30" customHeight="1" x14ac:dyDescent="0.3">
      <c r="B29" s="16"/>
      <c r="C29" s="17"/>
      <c r="D29" s="17"/>
      <c r="E29" s="17"/>
      <c r="F29" s="17"/>
      <c r="G29" s="98"/>
      <c r="H29" s="18"/>
    </row>
    <row r="30" spans="2:8" s="15" customFormat="1" ht="30" customHeight="1" x14ac:dyDescent="0.3">
      <c r="B30" s="31"/>
      <c r="C30" s="142"/>
      <c r="D30" s="139"/>
      <c r="E30" s="139"/>
      <c r="F30" s="124"/>
      <c r="G30" s="120"/>
      <c r="H30" s="32"/>
    </row>
    <row r="31" spans="2:8" s="21" customFormat="1" ht="30" customHeight="1" x14ac:dyDescent="0.3">
      <c r="B31" s="25">
        <f t="array" ref="B31:H31">INDEX(calendar,ndx+5)</f>
        <v>45935</v>
      </c>
      <c r="C31" s="26">
        <v>45936</v>
      </c>
      <c r="D31" s="26">
        <v>45937</v>
      </c>
      <c r="E31" s="26">
        <v>45938</v>
      </c>
      <c r="F31" s="26">
        <v>45939</v>
      </c>
      <c r="G31" s="121">
        <v>45940</v>
      </c>
      <c r="H31" s="27">
        <v>45941</v>
      </c>
    </row>
    <row r="32" spans="2:8" s="21" customFormat="1" ht="30" customHeight="1" x14ac:dyDescent="0.3">
      <c r="B32" s="22"/>
      <c r="C32" s="23"/>
      <c r="D32" s="23"/>
      <c r="E32" s="23"/>
      <c r="F32" s="23"/>
      <c r="G32" s="97"/>
      <c r="H32" s="28"/>
    </row>
    <row r="33" spans="2:8" s="21" customFormat="1" ht="30" customHeight="1" x14ac:dyDescent="0.3">
      <c r="B33" s="22"/>
      <c r="C33" s="23"/>
      <c r="D33" s="23"/>
      <c r="E33" s="23"/>
      <c r="F33" s="23"/>
      <c r="G33" s="97"/>
      <c r="H33" s="28"/>
    </row>
    <row r="34" spans="2:8" s="15" customFormat="1" ht="30" customHeight="1" x14ac:dyDescent="0.3">
      <c r="B34" s="16"/>
      <c r="C34" s="17"/>
      <c r="D34" s="17"/>
      <c r="E34" s="17"/>
      <c r="F34" s="17"/>
      <c r="G34" s="98"/>
      <c r="H34" s="18"/>
    </row>
    <row r="35" spans="2:8" s="15" customFormat="1" ht="30" customHeight="1" x14ac:dyDescent="0.3">
      <c r="B35" s="30"/>
      <c r="C35" s="31"/>
      <c r="D35" s="31"/>
      <c r="E35" s="31"/>
      <c r="F35" s="31"/>
      <c r="G35" s="120"/>
      <c r="H35" s="32"/>
    </row>
    <row r="36" spans="2:8" ht="15" customHeight="1" x14ac:dyDescent="0.3"/>
    <row r="37" spans="2:8" s="72" customFormat="1" ht="28.2" customHeight="1" x14ac:dyDescent="0.3">
      <c r="B37" s="187" t="s">
        <v>280</v>
      </c>
      <c r="C37" s="188"/>
      <c r="D37" s="188"/>
      <c r="E37" s="188"/>
      <c r="F37" s="188"/>
      <c r="G37" s="188"/>
      <c r="H37" s="189"/>
    </row>
    <row r="38" spans="2:8" s="68" customFormat="1" ht="28.2" customHeight="1" x14ac:dyDescent="0.3">
      <c r="B38" s="69" t="s">
        <v>24</v>
      </c>
      <c r="C38" s="192" t="s">
        <v>267</v>
      </c>
      <c r="D38" s="192"/>
      <c r="E38" s="192"/>
      <c r="F38" s="192"/>
      <c r="G38" s="192"/>
      <c r="H38" s="192"/>
    </row>
    <row r="39" spans="2:8" s="68" customFormat="1" ht="28.2" customHeight="1" x14ac:dyDescent="0.3">
      <c r="B39" s="69" t="s">
        <v>25</v>
      </c>
      <c r="C39" s="193" t="s">
        <v>250</v>
      </c>
      <c r="D39" s="194"/>
      <c r="E39" s="194"/>
      <c r="F39" s="194"/>
      <c r="G39" s="194"/>
      <c r="H39" s="195"/>
    </row>
    <row r="40" spans="2:8" s="68" customFormat="1" ht="28.2" customHeight="1" x14ac:dyDescent="0.3">
      <c r="B40" s="69" t="s">
        <v>26</v>
      </c>
      <c r="C40" s="196" t="s">
        <v>275</v>
      </c>
      <c r="D40" s="197"/>
      <c r="E40" s="197"/>
      <c r="F40" s="197"/>
      <c r="G40" s="197"/>
      <c r="H40" s="198"/>
    </row>
    <row r="41" spans="2:8" s="68" customFormat="1" ht="28.2" customHeight="1" x14ac:dyDescent="0.3">
      <c r="B41" s="69" t="s">
        <v>27</v>
      </c>
      <c r="C41" s="184" t="s">
        <v>249</v>
      </c>
      <c r="D41" s="185"/>
      <c r="E41" s="185"/>
      <c r="F41" s="185"/>
      <c r="G41" s="185"/>
      <c r="H41" s="186"/>
    </row>
    <row r="42" spans="2:8" ht="15" customHeight="1" x14ac:dyDescent="0.3"/>
    <row r="43" spans="2:8" ht="28.2" customHeight="1" x14ac:dyDescent="0.3">
      <c r="B43" s="75" t="s">
        <v>180</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7:D9">
    <cfRule type="expression" dxfId="76" priority="10">
      <formula>MonthToDisplayNumber&lt;&gt;MONTH(B7)</formula>
    </cfRule>
  </conditionalFormatting>
  <conditionalFormatting sqref="B17:E18">
    <cfRule type="expression" dxfId="75" priority="1">
      <formula>MonthToDisplayNumber&lt;&gt;MONTH(B17)</formula>
    </cfRule>
  </conditionalFormatting>
  <conditionalFormatting sqref="B6:H6 B11:H11 B12 B13:H14 B19:H19">
    <cfRule type="expression" dxfId="74" priority="29">
      <formula>MonthToDisplayNumber&lt;&gt;MONTH(B6)</formula>
    </cfRule>
  </conditionalFormatting>
  <conditionalFormatting sqref="B16:H16">
    <cfRule type="expression" dxfId="73" priority="28">
      <formula>MonthToDisplayNumber&lt;&gt;MONTH(B16)</formula>
    </cfRule>
  </conditionalFormatting>
  <conditionalFormatting sqref="B21:H24">
    <cfRule type="expression" dxfId="72" priority="2">
      <formula>MonthToDisplayNumber&lt;&gt;MONTH(B21)</formula>
    </cfRule>
  </conditionalFormatting>
  <conditionalFormatting sqref="B26:H29">
    <cfRule type="expression" dxfId="71" priority="14">
      <formula>MonthToDisplayNumber&lt;&gt;MONTH(B26)</formula>
    </cfRule>
  </conditionalFormatting>
  <conditionalFormatting sqref="B31:H34">
    <cfRule type="expression" dxfId="70" priority="25">
      <formula>MonthToDisplayNumber&lt;&gt;MONTH(B31)</formula>
    </cfRule>
  </conditionalFormatting>
  <conditionalFormatting sqref="D12:H12">
    <cfRule type="expression" dxfId="69" priority="13">
      <formula>MonthToDisplayNumber&lt;&gt;MONTH(D12)</formula>
    </cfRule>
  </conditionalFormatting>
  <conditionalFormatting sqref="F7:H9">
    <cfRule type="expression" dxfId="68" priority="9">
      <formula>MonthToDisplayNumber&lt;&gt;MONTH(F7)</formula>
    </cfRule>
  </conditionalFormatting>
  <conditionalFormatting sqref="G17:H18">
    <cfRule type="expression" dxfId="67" priority="12">
      <formula>MonthToDisplayNumber&lt;&gt;MONTH(G17)</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5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B8:B9" xr:uid="{00000000-0002-0000-0500-000001000000}"/>
    <dataValidation allowBlank="1" showInputMessage="1" showErrorMessage="1" prompt="その月が行 12、14 のどちらかの週で終了する場合、次の月の日付が含まれます。" sqref="B26 B28:B29" xr:uid="{00000000-0002-0000-0500-000002000000}"/>
    <dataValidation allowBlank="1" showInputMessage="1" showErrorMessage="1" prompt="このセルに日単位のメモを入力します。行 5、7、9、11、13、15 には、日付の下に毎日のメモを入力するセルがあります。" sqref="B10" xr:uid="{00000000-0002-0000-0500-000003000000}"/>
    <dataValidation allowBlank="1" showInputMessage="1" showErrorMessage="1" prompt="このカレンダーの月の年度を入力します" sqref="B1" xr:uid="{00000000-0002-0000-05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5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5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500-000007000000}">
      <formula1>"月曜日,火曜日,水曜日,木曜日,金曜日,土曜日,日曜日"</formula1>
    </dataValidation>
  </dataValidations>
  <printOptions horizontalCentered="1"/>
  <pageMargins left="0.45" right="0.45" top="0.4" bottom="0.5" header="0.3" footer="0.3"/>
  <pageSetup paperSize="8" scale="70" orientation="portrait" r:id="rId1"/>
  <headerFooter differentFirst="1">
    <oddFooter>Page &amp;P of &amp;N</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4" tint="-0.499984740745262"/>
    <pageSetUpPr fitToPage="1"/>
  </sheetPr>
  <dimension ref="B1:I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3" sqref="I3"/>
    </sheetView>
  </sheetViews>
  <sheetFormatPr defaultColWidth="8.90625" defaultRowHeight="14.4" x14ac:dyDescent="0.3"/>
  <cols>
    <col min="1" max="1" width="1.90625" style="6" customWidth="1"/>
    <col min="2" max="8" width="20.6328125" style="6" customWidth="1"/>
    <col min="9" max="16384" width="8.90625" style="6"/>
  </cols>
  <sheetData>
    <row r="1" spans="2:9" ht="45" hidden="1" customHeight="1" x14ac:dyDescent="0.8">
      <c r="B1" s="4">
        <f>'4'!YearToDisplay</f>
        <v>2025</v>
      </c>
      <c r="C1" s="190" t="s">
        <v>14</v>
      </c>
      <c r="D1" s="190"/>
      <c r="E1" s="5" t="s">
        <v>4</v>
      </c>
    </row>
    <row r="2" spans="2:9" ht="30" hidden="1" customHeight="1" x14ac:dyDescent="0.3">
      <c r="B2" s="7" t="s">
        <v>0</v>
      </c>
      <c r="C2" s="191" t="s">
        <v>2</v>
      </c>
      <c r="D2" s="191"/>
      <c r="E2" s="8" t="s">
        <v>3</v>
      </c>
    </row>
    <row r="3" spans="2:9" s="1" customFormat="1" ht="65.400000000000006" customHeight="1" x14ac:dyDescent="1.1499999999999999">
      <c r="B3" s="199" t="s">
        <v>6</v>
      </c>
      <c r="C3" s="199"/>
      <c r="D3" s="199"/>
      <c r="E3" s="137">
        <f>YearToDisplay</f>
        <v>2025</v>
      </c>
      <c r="F3" s="3" t="s">
        <v>153</v>
      </c>
      <c r="G3" s="66" t="s">
        <v>171</v>
      </c>
      <c r="H3" s="3" t="s">
        <v>154</v>
      </c>
    </row>
    <row r="4" spans="2:9" ht="30" customHeight="1" x14ac:dyDescent="0.3">
      <c r="B4" s="7"/>
      <c r="C4" s="7"/>
      <c r="D4" s="7"/>
      <c r="E4" s="8"/>
    </row>
    <row r="5" spans="2:9" s="12" customFormat="1" ht="30" customHeight="1" thickBot="1" x14ac:dyDescent="0.35">
      <c r="B5" s="9">
        <f t="array" ref="B5:H5">calendar</f>
        <v>45928</v>
      </c>
      <c r="C5" s="10">
        <v>45929</v>
      </c>
      <c r="D5" s="10">
        <v>45930</v>
      </c>
      <c r="E5" s="10">
        <v>45931</v>
      </c>
      <c r="F5" s="10">
        <v>45932</v>
      </c>
      <c r="G5" s="10">
        <v>45933</v>
      </c>
      <c r="H5" s="11">
        <v>45934</v>
      </c>
    </row>
    <row r="6" spans="2:9" s="21" customFormat="1" ht="47.4" thickTop="1" x14ac:dyDescent="0.3">
      <c r="B6" s="19">
        <f t="array" ref="B6:H6">INDEX(calendar,ndx+0)</f>
        <v>45928</v>
      </c>
      <c r="C6" s="20">
        <v>45929</v>
      </c>
      <c r="D6" s="20">
        <v>45930</v>
      </c>
      <c r="E6" s="165">
        <v>45931</v>
      </c>
      <c r="F6" s="165">
        <v>45932</v>
      </c>
      <c r="G6" s="165">
        <v>45933</v>
      </c>
      <c r="H6" s="166">
        <v>45934</v>
      </c>
    </row>
    <row r="7" spans="2:9" s="21" customFormat="1" ht="30" customHeight="1" x14ac:dyDescent="0.3">
      <c r="B7" s="22"/>
      <c r="C7" s="23"/>
      <c r="D7" s="23" t="s">
        <v>189</v>
      </c>
      <c r="E7" s="23"/>
      <c r="F7" s="24"/>
      <c r="G7" s="108"/>
      <c r="H7" s="28"/>
    </row>
    <row r="8" spans="2:9" s="21" customFormat="1" ht="30" customHeight="1" x14ac:dyDescent="0.3">
      <c r="B8" s="22"/>
      <c r="C8" s="23"/>
      <c r="D8" s="23"/>
      <c r="E8" s="23"/>
      <c r="F8" s="23"/>
      <c r="G8" s="108"/>
      <c r="H8" s="28"/>
    </row>
    <row r="9" spans="2:9" s="15" customFormat="1" ht="30" customHeight="1" x14ac:dyDescent="0.3">
      <c r="B9" s="16"/>
      <c r="C9" s="17"/>
      <c r="D9" s="17"/>
      <c r="E9" s="17"/>
      <c r="F9" s="17"/>
      <c r="G9" s="116"/>
      <c r="H9" s="18"/>
    </row>
    <row r="10" spans="2:9" s="15" customFormat="1" ht="30" customHeight="1" x14ac:dyDescent="0.3">
      <c r="B10" s="30"/>
      <c r="C10" s="139"/>
      <c r="D10" s="139"/>
      <c r="E10" s="139"/>
      <c r="F10" s="31"/>
      <c r="G10" s="116"/>
      <c r="H10" s="134"/>
      <c r="I10" s="111"/>
    </row>
    <row r="11" spans="2:9" s="21" customFormat="1" ht="46.8" x14ac:dyDescent="0.3">
      <c r="B11" s="167">
        <f t="array" ref="B11:H11">INDEX(calendar,ndx+1)</f>
        <v>45935</v>
      </c>
      <c r="C11" s="168">
        <v>45936</v>
      </c>
      <c r="D11" s="168">
        <v>45937</v>
      </c>
      <c r="E11" s="168">
        <v>45938</v>
      </c>
      <c r="F11" s="168">
        <v>45939</v>
      </c>
      <c r="G11" s="168">
        <v>45940</v>
      </c>
      <c r="H11" s="169">
        <v>45941</v>
      </c>
    </row>
    <row r="12" spans="2:9" s="21" customFormat="1" ht="30" customHeight="1" x14ac:dyDescent="0.3">
      <c r="B12" s="23"/>
      <c r="C12" s="24" t="s">
        <v>217</v>
      </c>
      <c r="D12" s="23" t="s">
        <v>191</v>
      </c>
      <c r="E12" s="24" t="s">
        <v>220</v>
      </c>
      <c r="F12" s="108"/>
      <c r="G12" s="23"/>
      <c r="H12" s="23"/>
    </row>
    <row r="13" spans="2:9" s="21" customFormat="1" ht="30" customHeight="1" x14ac:dyDescent="0.3">
      <c r="B13" s="22"/>
      <c r="C13" s="23"/>
      <c r="D13" s="23"/>
      <c r="E13" s="28"/>
      <c r="F13" s="23"/>
      <c r="G13" s="23"/>
      <c r="H13" s="28"/>
    </row>
    <row r="14" spans="2:9" s="15" customFormat="1" ht="30" customHeight="1" x14ac:dyDescent="0.3">
      <c r="B14" s="16"/>
      <c r="C14" s="17"/>
      <c r="D14" s="17"/>
      <c r="E14" s="18"/>
      <c r="F14" s="17"/>
      <c r="G14" s="17"/>
      <c r="H14" s="18"/>
    </row>
    <row r="15" spans="2:9" s="15" customFormat="1" ht="30" customHeight="1" x14ac:dyDescent="0.3">
      <c r="B15" s="30"/>
      <c r="C15" s="31"/>
      <c r="D15" s="31"/>
      <c r="E15" s="32"/>
      <c r="F15" s="94"/>
      <c r="G15" s="94"/>
      <c r="H15" s="94"/>
    </row>
    <row r="16" spans="2:9" s="21" customFormat="1" ht="46.8" x14ac:dyDescent="0.3">
      <c r="B16" s="167">
        <f t="array" ref="B16:H16">INDEX(calendar,ndx+2)</f>
        <v>45942</v>
      </c>
      <c r="C16" s="167">
        <v>45943</v>
      </c>
      <c r="D16" s="168">
        <v>45944</v>
      </c>
      <c r="E16" s="168">
        <v>45945</v>
      </c>
      <c r="F16" s="168">
        <v>45946</v>
      </c>
      <c r="G16" s="168">
        <v>45947</v>
      </c>
      <c r="H16" s="169">
        <v>45948</v>
      </c>
    </row>
    <row r="17" spans="2:8" s="21" customFormat="1" ht="30" customHeight="1" x14ac:dyDescent="0.3">
      <c r="B17" s="24"/>
      <c r="C17" s="22" t="s">
        <v>183</v>
      </c>
      <c r="D17" s="23" t="s">
        <v>194</v>
      </c>
      <c r="E17" s="23"/>
      <c r="F17" s="23"/>
      <c r="G17" s="23"/>
      <c r="H17" s="117"/>
    </row>
    <row r="18" spans="2:8" s="21" customFormat="1" ht="30" customHeight="1" x14ac:dyDescent="0.3">
      <c r="B18" s="22"/>
      <c r="C18" s="23"/>
      <c r="D18" s="23"/>
      <c r="E18" s="23"/>
      <c r="F18" s="28"/>
      <c r="G18" s="23"/>
      <c r="H18" s="117"/>
    </row>
    <row r="19" spans="2:8" s="15" customFormat="1" ht="30" customHeight="1" x14ac:dyDescent="0.3">
      <c r="B19" s="16"/>
      <c r="C19" s="17"/>
      <c r="D19" s="17"/>
      <c r="E19" s="17"/>
      <c r="F19" s="18"/>
      <c r="G19" s="17"/>
      <c r="H19" s="119"/>
    </row>
    <row r="20" spans="2:8" s="15" customFormat="1" ht="30" customHeight="1" x14ac:dyDescent="0.3">
      <c r="B20" s="127"/>
      <c r="C20" s="139"/>
      <c r="D20" s="139"/>
      <c r="E20" s="139"/>
      <c r="F20" s="125"/>
      <c r="G20" s="31"/>
      <c r="H20" s="32"/>
    </row>
    <row r="21" spans="2:8" s="21" customFormat="1" ht="46.8" x14ac:dyDescent="0.3">
      <c r="B21" s="167">
        <f t="array" ref="B21:H21">INDEX(calendar,ndx+3)</f>
        <v>45949</v>
      </c>
      <c r="C21" s="168">
        <v>45950</v>
      </c>
      <c r="D21" s="168">
        <v>45951</v>
      </c>
      <c r="E21" s="168">
        <v>45952</v>
      </c>
      <c r="F21" s="168">
        <v>45953</v>
      </c>
      <c r="G21" s="168">
        <v>45954</v>
      </c>
      <c r="H21" s="169">
        <v>45955</v>
      </c>
    </row>
    <row r="22" spans="2:8" s="21" customFormat="1" ht="30" customHeight="1" x14ac:dyDescent="0.3">
      <c r="B22" s="23"/>
      <c r="C22" s="23"/>
      <c r="D22" s="23" t="s">
        <v>193</v>
      </c>
      <c r="E22" s="23"/>
      <c r="F22" s="108" t="s">
        <v>221</v>
      </c>
      <c r="G22" s="95"/>
      <c r="H22" s="23"/>
    </row>
    <row r="23" spans="2:8" s="21" customFormat="1" ht="30" customHeight="1" x14ac:dyDescent="0.3">
      <c r="B23" s="22"/>
      <c r="C23" s="23"/>
      <c r="D23" s="108"/>
      <c r="E23" s="23"/>
      <c r="F23" s="108"/>
      <c r="G23" s="95"/>
      <c r="H23" s="95"/>
    </row>
    <row r="24" spans="2:8" s="15" customFormat="1" ht="30" customHeight="1" x14ac:dyDescent="0.3">
      <c r="B24" s="16"/>
      <c r="C24" s="17"/>
      <c r="D24" s="116"/>
      <c r="E24" s="17"/>
      <c r="F24" s="116"/>
      <c r="G24" s="96"/>
      <c r="H24" s="96"/>
    </row>
    <row r="25" spans="2:8" s="15" customFormat="1" ht="30" customHeight="1" x14ac:dyDescent="0.3">
      <c r="B25" s="31"/>
      <c r="C25" s="31"/>
      <c r="D25" s="32"/>
      <c r="E25" s="134"/>
      <c r="F25" s="134"/>
      <c r="G25" s="94"/>
      <c r="H25" s="94"/>
    </row>
    <row r="26" spans="2:8" s="21" customFormat="1" ht="46.8" x14ac:dyDescent="0.3">
      <c r="B26" s="167">
        <f t="array" ref="B26:H26">INDEX(calendar,ndx+4)</f>
        <v>45956</v>
      </c>
      <c r="C26" s="168">
        <v>45957</v>
      </c>
      <c r="D26" s="168">
        <v>45958</v>
      </c>
      <c r="E26" s="174">
        <v>45959</v>
      </c>
      <c r="F26" s="168">
        <v>45960</v>
      </c>
      <c r="G26" s="168">
        <v>45961</v>
      </c>
      <c r="H26" s="27">
        <v>45962</v>
      </c>
    </row>
    <row r="27" spans="2:8" s="21" customFormat="1" ht="30" customHeight="1" x14ac:dyDescent="0.3">
      <c r="B27" s="23"/>
      <c r="C27" s="23"/>
      <c r="D27" s="24"/>
      <c r="E27" s="22"/>
      <c r="F27" s="23" t="s">
        <v>189</v>
      </c>
      <c r="G27" s="23"/>
      <c r="H27" s="24"/>
    </row>
    <row r="28" spans="2:8" s="21" customFormat="1" ht="30" customHeight="1" x14ac:dyDescent="0.3">
      <c r="B28" s="24"/>
      <c r="C28" s="23"/>
      <c r="D28" s="23"/>
      <c r="E28" s="23"/>
      <c r="F28" s="23"/>
      <c r="G28" s="23"/>
      <c r="H28" s="28"/>
    </row>
    <row r="29" spans="2:8" s="15" customFormat="1" ht="30" customHeight="1" x14ac:dyDescent="0.3">
      <c r="B29" s="16"/>
      <c r="C29" s="17"/>
      <c r="D29" s="17"/>
      <c r="E29" s="17"/>
      <c r="F29" s="17"/>
      <c r="G29" s="17"/>
      <c r="H29" s="18"/>
    </row>
    <row r="30" spans="2:8" s="15" customFormat="1" ht="30" customHeight="1" x14ac:dyDescent="0.3">
      <c r="B30" s="30"/>
      <c r="C30" s="31"/>
      <c r="D30" s="31"/>
      <c r="E30" s="139"/>
      <c r="F30" s="139"/>
      <c r="G30" s="139"/>
      <c r="H30" s="129"/>
    </row>
    <row r="31" spans="2:8" s="21" customFormat="1" ht="30" customHeight="1" x14ac:dyDescent="0.3">
      <c r="B31" s="25">
        <f t="array" ref="B31:H31">INDEX(calendar,ndx+5)</f>
        <v>45963</v>
      </c>
      <c r="C31" s="26">
        <v>45964</v>
      </c>
      <c r="D31" s="26">
        <v>45965</v>
      </c>
      <c r="E31" s="26">
        <v>45966</v>
      </c>
      <c r="F31" s="26">
        <v>45967</v>
      </c>
      <c r="G31" s="26">
        <v>45968</v>
      </c>
      <c r="H31" s="27">
        <v>45969</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87" t="s">
        <v>280</v>
      </c>
      <c r="C37" s="188"/>
      <c r="D37" s="188"/>
      <c r="E37" s="188"/>
      <c r="F37" s="188"/>
      <c r="G37" s="188"/>
      <c r="H37" s="189"/>
    </row>
    <row r="38" spans="2:8" s="68" customFormat="1" ht="28.2" customHeight="1" x14ac:dyDescent="0.3">
      <c r="B38" s="69" t="s">
        <v>24</v>
      </c>
      <c r="C38" s="192" t="s">
        <v>268</v>
      </c>
      <c r="D38" s="192"/>
      <c r="E38" s="192"/>
      <c r="F38" s="192"/>
      <c r="G38" s="192"/>
      <c r="H38" s="192"/>
    </row>
    <row r="39" spans="2:8" s="68" customFormat="1" ht="28.2" customHeight="1" x14ac:dyDescent="0.3">
      <c r="B39" s="69" t="s">
        <v>25</v>
      </c>
      <c r="C39" s="193" t="s">
        <v>265</v>
      </c>
      <c r="D39" s="194"/>
      <c r="E39" s="194"/>
      <c r="F39" s="194"/>
      <c r="G39" s="194"/>
      <c r="H39" s="195"/>
    </row>
    <row r="40" spans="2:8" s="68" customFormat="1" ht="28.2" customHeight="1" x14ac:dyDescent="0.3">
      <c r="B40" s="69" t="s">
        <v>26</v>
      </c>
      <c r="C40" s="196" t="s">
        <v>266</v>
      </c>
      <c r="D40" s="197"/>
      <c r="E40" s="197"/>
      <c r="F40" s="197"/>
      <c r="G40" s="197"/>
      <c r="H40" s="198"/>
    </row>
    <row r="41" spans="2:8" s="68" customFormat="1" ht="28.2" customHeight="1" x14ac:dyDescent="0.3">
      <c r="B41" s="69" t="s">
        <v>27</v>
      </c>
      <c r="C41" s="184" t="s">
        <v>251</v>
      </c>
      <c r="D41" s="185"/>
      <c r="E41" s="185"/>
      <c r="F41" s="185"/>
      <c r="G41" s="185"/>
      <c r="H41" s="186"/>
    </row>
    <row r="42" spans="2:8" ht="15" customHeight="1" x14ac:dyDescent="0.3"/>
    <row r="43" spans="2:8" ht="28.2" customHeight="1" x14ac:dyDescent="0.3">
      <c r="B43" s="75" t="s">
        <v>181</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22:D22">
    <cfRule type="expression" dxfId="66" priority="7">
      <formula>MonthToDisplayNumber&lt;&gt;MONTH(B22)</formula>
    </cfRule>
  </conditionalFormatting>
  <conditionalFormatting sqref="B7:F9">
    <cfRule type="expression" dxfId="65" priority="4">
      <formula>MonthToDisplayNumber&lt;&gt;MONTH(B7)</formula>
    </cfRule>
  </conditionalFormatting>
  <conditionalFormatting sqref="B17:G19">
    <cfRule type="expression" dxfId="64" priority="3">
      <formula>MonthToDisplayNumber&lt;&gt;MONTH(B17)</formula>
    </cfRule>
  </conditionalFormatting>
  <conditionalFormatting sqref="B6:H6 H7:H9 B11:H11 B12:E12 B13:H14 B16:H16 H22">
    <cfRule type="expression" dxfId="63" priority="18">
      <formula>MonthToDisplayNumber&lt;&gt;MONTH(B6)</formula>
    </cfRule>
  </conditionalFormatting>
  <conditionalFormatting sqref="B21:H21 B23:C24">
    <cfRule type="expression" dxfId="62" priority="16">
      <formula>MonthToDisplayNumber&lt;&gt;MONTH(B21)</formula>
    </cfRule>
  </conditionalFormatting>
  <conditionalFormatting sqref="B26:H29">
    <cfRule type="expression" dxfId="61" priority="6">
      <formula>MonthToDisplayNumber&lt;&gt;MONTH(B26)</formula>
    </cfRule>
  </conditionalFormatting>
  <conditionalFormatting sqref="B31:H34">
    <cfRule type="expression" dxfId="60" priority="14">
      <formula>MonthToDisplayNumber&lt;&gt;MONTH(B31)</formula>
    </cfRule>
  </conditionalFormatting>
  <conditionalFormatting sqref="E22:E24">
    <cfRule type="expression" dxfId="59" priority="2">
      <formula>MonthToDisplayNumber&lt;&gt;MONTH(E22)</formula>
    </cfRule>
  </conditionalFormatting>
  <conditionalFormatting sqref="G12:H12">
    <cfRule type="expression" dxfId="58" priority="1">
      <formula>MonthToDisplayNumber&lt;&gt;MONTH(G12)</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6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600-000001000000}"/>
    <dataValidation allowBlank="1" showInputMessage="1" showErrorMessage="1" prompt="その月が行 12、14 のどちらかの週で終了する場合、次の月の日付が含まれます。" sqref="B26 B28:B29" xr:uid="{00000000-0002-0000-0600-000002000000}"/>
    <dataValidation allowBlank="1" showInputMessage="1" showErrorMessage="1" prompt="このセルに日単位のメモを入力します。行 5、7、9、11、13、15 には、日付の下に毎日のメモを入力するセルがあります。" sqref="B10" xr:uid="{00000000-0002-0000-0600-000003000000}"/>
    <dataValidation allowBlank="1" showInputMessage="1" showErrorMessage="1" prompt="このカレンダーの月の年度を入力します" sqref="B1" xr:uid="{00000000-0002-0000-06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6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6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600-000007000000}">
      <formula1>"月曜日,火曜日,水曜日,木曜日,金曜日,土曜日,日曜日"</formula1>
    </dataValidation>
  </dataValidations>
  <printOptions horizontalCentered="1"/>
  <pageMargins left="0.45" right="0.45" top="0.4" bottom="0.5" header="0.3" footer="0.3"/>
  <pageSetup paperSize="8" scale="70" orientation="portrait" r:id="rId1"/>
  <headerFooter differentFirst="1">
    <oddFooter>Page &amp;P of &amp;N</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4" tint="-0.499984740745262"/>
    <pageSetUpPr fitToPage="1"/>
  </sheetPr>
  <dimension ref="B1:J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3" sqref="I3"/>
    </sheetView>
  </sheetViews>
  <sheetFormatPr defaultColWidth="8.90625" defaultRowHeight="14.4" x14ac:dyDescent="0.3"/>
  <cols>
    <col min="1" max="1" width="1.90625" style="6" customWidth="1"/>
    <col min="2" max="8" width="20.6328125" style="6" customWidth="1"/>
    <col min="9" max="16384" width="8.90625" style="6"/>
  </cols>
  <sheetData>
    <row r="1" spans="2:10" ht="45" hidden="1" customHeight="1" x14ac:dyDescent="0.8">
      <c r="B1" s="4">
        <f>'4'!YearToDisplay</f>
        <v>2025</v>
      </c>
      <c r="C1" s="190" t="s">
        <v>15</v>
      </c>
      <c r="D1" s="190"/>
      <c r="E1" s="5" t="s">
        <v>4</v>
      </c>
    </row>
    <row r="2" spans="2:10" ht="30" hidden="1" customHeight="1" x14ac:dyDescent="0.3">
      <c r="B2" s="7" t="s">
        <v>0</v>
      </c>
      <c r="C2" s="191" t="s">
        <v>2</v>
      </c>
      <c r="D2" s="191"/>
      <c r="E2" s="8" t="s">
        <v>3</v>
      </c>
    </row>
    <row r="3" spans="2:10" s="1" customFormat="1" ht="65.400000000000006" customHeight="1" x14ac:dyDescent="1.1499999999999999">
      <c r="B3" s="199" t="s">
        <v>6</v>
      </c>
      <c r="C3" s="199"/>
      <c r="D3" s="199"/>
      <c r="E3" s="137">
        <f>YearToDisplay</f>
        <v>2025</v>
      </c>
      <c r="F3" s="3" t="s">
        <v>155</v>
      </c>
      <c r="G3" s="66" t="s">
        <v>172</v>
      </c>
      <c r="H3" s="3" t="s">
        <v>156</v>
      </c>
    </row>
    <row r="4" spans="2:10" ht="30" customHeight="1" x14ac:dyDescent="0.3">
      <c r="B4" s="7"/>
      <c r="C4" s="7"/>
      <c r="D4" s="7"/>
      <c r="E4" s="8"/>
    </row>
    <row r="5" spans="2:10" s="12" customFormat="1" ht="30" customHeight="1" thickBot="1" x14ac:dyDescent="0.35">
      <c r="B5" s="9">
        <f t="array" ref="B5:H5">calendar</f>
        <v>45956</v>
      </c>
      <c r="C5" s="10">
        <v>45957</v>
      </c>
      <c r="D5" s="10">
        <v>45958</v>
      </c>
      <c r="E5" s="10">
        <v>45959</v>
      </c>
      <c r="F5" s="10">
        <v>45960</v>
      </c>
      <c r="G5" s="10">
        <v>45961</v>
      </c>
      <c r="H5" s="11">
        <v>45962</v>
      </c>
    </row>
    <row r="6" spans="2:10" s="21" customFormat="1" ht="47.4" thickTop="1" x14ac:dyDescent="0.3">
      <c r="B6" s="19">
        <f t="array" ref="B6:H6">INDEX(calendar,ndx+0)</f>
        <v>45956</v>
      </c>
      <c r="C6" s="20">
        <v>45957</v>
      </c>
      <c r="D6" s="20">
        <v>45958</v>
      </c>
      <c r="E6" s="126">
        <v>45959</v>
      </c>
      <c r="F6" s="126">
        <v>45960</v>
      </c>
      <c r="G6" s="126">
        <v>45961</v>
      </c>
      <c r="H6" s="166">
        <v>45962</v>
      </c>
    </row>
    <row r="7" spans="2:10" s="21" customFormat="1" ht="30" customHeight="1" x14ac:dyDescent="0.3">
      <c r="B7" s="95"/>
      <c r="C7" s="24"/>
      <c r="D7" s="24"/>
      <c r="E7" s="24"/>
      <c r="F7" s="23"/>
      <c r="G7" s="24"/>
      <c r="H7" s="24" t="s">
        <v>222</v>
      </c>
    </row>
    <row r="8" spans="2:10" s="21" customFormat="1" ht="30" customHeight="1" x14ac:dyDescent="0.3">
      <c r="B8" s="22"/>
      <c r="C8" s="23"/>
      <c r="D8" s="24"/>
      <c r="E8" s="23"/>
      <c r="F8" s="23"/>
      <c r="G8" s="23"/>
      <c r="H8" s="28"/>
    </row>
    <row r="9" spans="2:10" s="15" customFormat="1" ht="30" customHeight="1" x14ac:dyDescent="0.3">
      <c r="B9" s="16"/>
      <c r="C9" s="17"/>
      <c r="D9" s="17"/>
      <c r="E9" s="17"/>
      <c r="F9" s="17"/>
      <c r="G9" s="16"/>
      <c r="H9" s="18"/>
    </row>
    <row r="10" spans="2:10" s="15" customFormat="1" ht="30" customHeight="1" x14ac:dyDescent="0.3">
      <c r="B10" s="30"/>
      <c r="C10" s="31"/>
      <c r="D10" s="33"/>
      <c r="E10" s="31"/>
      <c r="F10" s="31"/>
      <c r="G10" s="30"/>
      <c r="H10" s="31"/>
    </row>
    <row r="11" spans="2:10" s="21" customFormat="1" ht="46.8" x14ac:dyDescent="0.3">
      <c r="B11" s="167">
        <f t="array" ref="B11:H11">INDEX(calendar,ndx+1)</f>
        <v>45963</v>
      </c>
      <c r="C11" s="167">
        <v>45964</v>
      </c>
      <c r="D11" s="168">
        <v>45965</v>
      </c>
      <c r="E11" s="168">
        <v>45966</v>
      </c>
      <c r="F11" s="168">
        <v>45967</v>
      </c>
      <c r="G11" s="168">
        <v>45968</v>
      </c>
      <c r="H11" s="169">
        <v>45969</v>
      </c>
    </row>
    <row r="12" spans="2:10" s="21" customFormat="1" ht="30" customHeight="1" x14ac:dyDescent="0.3">
      <c r="B12" s="22"/>
      <c r="C12" s="22" t="s">
        <v>224</v>
      </c>
      <c r="D12" s="136"/>
      <c r="E12" s="24" t="s">
        <v>223</v>
      </c>
      <c r="F12" s="24"/>
      <c r="G12" s="23" t="s">
        <v>226</v>
      </c>
      <c r="H12" s="24"/>
    </row>
    <row r="13" spans="2:10" s="21" customFormat="1" ht="30" customHeight="1" x14ac:dyDescent="0.3">
      <c r="B13" s="24"/>
      <c r="C13" s="95"/>
      <c r="D13" s="23"/>
      <c r="E13" s="23" t="s">
        <v>191</v>
      </c>
      <c r="F13" s="108"/>
      <c r="G13" s="23"/>
      <c r="H13" s="28"/>
    </row>
    <row r="14" spans="2:10" s="15" customFormat="1" ht="30" customHeight="1" x14ac:dyDescent="0.3">
      <c r="B14" s="96"/>
      <c r="C14" s="96"/>
      <c r="D14" s="17"/>
      <c r="E14" s="17"/>
      <c r="F14" s="16"/>
      <c r="G14" s="17"/>
      <c r="H14" s="18"/>
    </row>
    <row r="15" spans="2:10" s="15" customFormat="1" ht="30" customHeight="1" x14ac:dyDescent="0.3">
      <c r="B15" s="33"/>
      <c r="C15" s="33"/>
      <c r="D15" s="31"/>
      <c r="E15" s="125"/>
      <c r="F15" s="130"/>
      <c r="G15" s="31"/>
      <c r="H15" s="32"/>
    </row>
    <row r="16" spans="2:10" s="21" customFormat="1" ht="46.8" x14ac:dyDescent="0.3">
      <c r="B16" s="167">
        <f t="array" ref="B16:H16">INDEX(calendar,ndx+2)</f>
        <v>45970</v>
      </c>
      <c r="C16" s="168">
        <v>45971</v>
      </c>
      <c r="D16" s="168">
        <v>45972</v>
      </c>
      <c r="E16" s="168">
        <v>45973</v>
      </c>
      <c r="F16" s="168">
        <v>45974</v>
      </c>
      <c r="G16" s="168">
        <v>45975</v>
      </c>
      <c r="H16" s="169">
        <v>45976</v>
      </c>
      <c r="J16" s="23"/>
    </row>
    <row r="17" spans="2:8" s="21" customFormat="1" ht="30" customHeight="1" x14ac:dyDescent="0.3">
      <c r="B17" s="95"/>
      <c r="C17" s="23"/>
      <c r="D17" s="23"/>
      <c r="E17" s="24" t="s">
        <v>194</v>
      </c>
      <c r="F17" s="23"/>
      <c r="G17" s="23"/>
      <c r="H17" s="23"/>
    </row>
    <row r="18" spans="2:8" s="21" customFormat="1" ht="30" customHeight="1" x14ac:dyDescent="0.3">
      <c r="B18" s="95"/>
      <c r="C18" s="23"/>
      <c r="D18" s="23"/>
      <c r="E18" s="23"/>
      <c r="F18" s="23"/>
      <c r="G18" s="23"/>
      <c r="H18" s="28"/>
    </row>
    <row r="19" spans="2:8" s="15" customFormat="1" ht="30" customHeight="1" x14ac:dyDescent="0.3">
      <c r="B19" s="96"/>
      <c r="C19" s="17"/>
      <c r="D19" s="17"/>
      <c r="E19" s="17"/>
      <c r="F19" s="17"/>
      <c r="G19" s="17"/>
      <c r="H19" s="18"/>
    </row>
    <row r="20" spans="2:8" s="15" customFormat="1" ht="30" customHeight="1" x14ac:dyDescent="0.3">
      <c r="B20" s="94"/>
      <c r="C20" s="33"/>
      <c r="D20" s="139"/>
      <c r="E20" s="140"/>
      <c r="F20" s="139"/>
      <c r="G20" s="124"/>
      <c r="H20" s="119"/>
    </row>
    <row r="21" spans="2:8" s="21" customFormat="1" ht="46.8" x14ac:dyDescent="0.3">
      <c r="B21" s="167">
        <f t="array" ref="B21:H21">INDEX(calendar,ndx+3)</f>
        <v>45977</v>
      </c>
      <c r="C21" s="168">
        <v>45978</v>
      </c>
      <c r="D21" s="174">
        <v>45979</v>
      </c>
      <c r="E21" s="174">
        <v>45980</v>
      </c>
      <c r="F21" s="174">
        <v>45981</v>
      </c>
      <c r="G21" s="168">
        <v>45982</v>
      </c>
      <c r="H21" s="169">
        <v>45983</v>
      </c>
    </row>
    <row r="22" spans="2:8" s="21" customFormat="1" ht="30" customHeight="1" x14ac:dyDescent="0.3">
      <c r="B22" s="95"/>
      <c r="C22" s="24"/>
      <c r="D22" s="24"/>
      <c r="E22" s="24"/>
      <c r="F22" s="21" t="s">
        <v>193</v>
      </c>
      <c r="G22" s="24"/>
      <c r="H22" s="24" t="s">
        <v>227</v>
      </c>
    </row>
    <row r="23" spans="2:8" s="21" customFormat="1" ht="30" customHeight="1" x14ac:dyDescent="0.3">
      <c r="B23" s="95"/>
      <c r="C23" s="95"/>
      <c r="D23" s="23"/>
      <c r="E23" s="23"/>
      <c r="F23" s="108"/>
      <c r="G23" s="23"/>
      <c r="H23" s="22"/>
    </row>
    <row r="24" spans="2:8" s="15" customFormat="1" ht="30" customHeight="1" x14ac:dyDescent="0.3">
      <c r="B24" s="96"/>
      <c r="C24" s="96"/>
      <c r="D24" s="17"/>
      <c r="E24" s="17"/>
      <c r="F24" s="116"/>
      <c r="G24" s="17"/>
      <c r="H24" s="16"/>
    </row>
    <row r="25" spans="2:8" s="15" customFormat="1" ht="30" customHeight="1" x14ac:dyDescent="0.3">
      <c r="B25" s="33"/>
      <c r="C25" s="33"/>
      <c r="D25" s="31"/>
      <c r="E25" s="33"/>
      <c r="F25" s="130"/>
      <c r="G25" s="31"/>
      <c r="H25" s="31"/>
    </row>
    <row r="26" spans="2:8" s="21" customFormat="1" ht="46.8" x14ac:dyDescent="0.3">
      <c r="B26" s="167">
        <f t="array" ref="B26:H26">INDEX(calendar,ndx+4)</f>
        <v>45984</v>
      </c>
      <c r="C26" s="167">
        <v>45985</v>
      </c>
      <c r="D26" s="168">
        <v>45986</v>
      </c>
      <c r="E26" s="174">
        <v>45987</v>
      </c>
      <c r="F26" s="168">
        <v>45988</v>
      </c>
      <c r="G26" s="168">
        <v>45989</v>
      </c>
      <c r="H26" s="169">
        <v>45990</v>
      </c>
    </row>
    <row r="27" spans="2:8" s="21" customFormat="1" ht="30" customHeight="1" x14ac:dyDescent="0.3">
      <c r="B27" s="22" t="s">
        <v>225</v>
      </c>
      <c r="C27" s="22" t="s">
        <v>185</v>
      </c>
      <c r="D27" s="23"/>
      <c r="E27" s="24"/>
      <c r="F27" s="23"/>
      <c r="G27" s="23" t="s">
        <v>189</v>
      </c>
      <c r="H27" s="28"/>
    </row>
    <row r="28" spans="2:8" s="21" customFormat="1" ht="30" customHeight="1" x14ac:dyDescent="0.3">
      <c r="B28" s="22"/>
      <c r="C28" s="108"/>
      <c r="D28" s="23"/>
      <c r="E28" s="23"/>
      <c r="F28" s="23"/>
      <c r="G28" s="23"/>
      <c r="H28" s="28"/>
    </row>
    <row r="29" spans="2:8" s="15" customFormat="1" ht="30" customHeight="1" x14ac:dyDescent="0.3">
      <c r="B29" s="16"/>
      <c r="C29" s="116"/>
      <c r="D29" s="17"/>
      <c r="E29" s="17"/>
      <c r="F29" s="17"/>
      <c r="G29" s="17"/>
      <c r="H29" s="18"/>
    </row>
    <row r="30" spans="2:8" s="15" customFormat="1" ht="30" customHeight="1" x14ac:dyDescent="0.3">
      <c r="B30" s="32"/>
      <c r="C30" s="33"/>
      <c r="D30" s="31"/>
      <c r="E30" s="31"/>
      <c r="F30" s="139"/>
      <c r="G30" s="139"/>
      <c r="H30" s="141"/>
    </row>
    <row r="31" spans="2:8" s="21" customFormat="1" ht="47.4" customHeight="1" x14ac:dyDescent="0.3">
      <c r="B31" s="167">
        <f t="array" ref="B31:H31">INDEX(calendar,ndx+5)</f>
        <v>45991</v>
      </c>
      <c r="C31" s="26">
        <v>45992</v>
      </c>
      <c r="D31" s="26">
        <v>45993</v>
      </c>
      <c r="E31" s="26">
        <v>45994</v>
      </c>
      <c r="F31" s="26">
        <v>45995</v>
      </c>
      <c r="G31" s="26">
        <v>45996</v>
      </c>
      <c r="H31" s="27">
        <v>45997</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87" t="s">
        <v>280</v>
      </c>
      <c r="C37" s="188"/>
      <c r="D37" s="188"/>
      <c r="E37" s="188"/>
      <c r="F37" s="188"/>
      <c r="G37" s="188"/>
      <c r="H37" s="189"/>
    </row>
    <row r="38" spans="2:8" s="68" customFormat="1" ht="28.2" customHeight="1" x14ac:dyDescent="0.3">
      <c r="B38" s="69" t="s">
        <v>24</v>
      </c>
      <c r="C38" s="192" t="s">
        <v>285</v>
      </c>
      <c r="D38" s="192"/>
      <c r="E38" s="192"/>
      <c r="F38" s="192"/>
      <c r="G38" s="192"/>
      <c r="H38" s="192"/>
    </row>
    <row r="39" spans="2:8" s="68" customFormat="1" ht="28.2" customHeight="1" x14ac:dyDescent="0.3">
      <c r="B39" s="69" t="s">
        <v>25</v>
      </c>
      <c r="C39" s="193" t="s">
        <v>286</v>
      </c>
      <c r="D39" s="194"/>
      <c r="E39" s="194"/>
      <c r="F39" s="194"/>
      <c r="G39" s="194"/>
      <c r="H39" s="195"/>
    </row>
    <row r="40" spans="2:8" s="68" customFormat="1" ht="28.2" customHeight="1" x14ac:dyDescent="0.3">
      <c r="B40" s="69" t="s">
        <v>26</v>
      </c>
      <c r="C40" s="196" t="s">
        <v>252</v>
      </c>
      <c r="D40" s="197"/>
      <c r="E40" s="197"/>
      <c r="F40" s="197"/>
      <c r="G40" s="197"/>
      <c r="H40" s="198"/>
    </row>
    <row r="41" spans="2:8" s="68" customFormat="1" ht="28.2" customHeight="1" x14ac:dyDescent="0.3">
      <c r="B41" s="69" t="s">
        <v>27</v>
      </c>
      <c r="C41" s="184" t="s">
        <v>270</v>
      </c>
      <c r="D41" s="185"/>
      <c r="E41" s="185"/>
      <c r="F41" s="185"/>
      <c r="G41" s="185"/>
      <c r="H41" s="186"/>
    </row>
    <row r="42" spans="2:8" ht="15" customHeight="1" x14ac:dyDescent="0.3"/>
    <row r="43" spans="2:8" ht="28.2" customHeight="1" x14ac:dyDescent="0.3">
      <c r="B43" s="75" t="s">
        <v>179</v>
      </c>
      <c r="C43" s="76"/>
      <c r="D43" s="77"/>
      <c r="E43" s="76"/>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12:B13">
    <cfRule type="expression" dxfId="57" priority="10">
      <formula>MonthToDisplayNumber&lt;&gt;MONTH(B12)</formula>
    </cfRule>
  </conditionalFormatting>
  <conditionalFormatting sqref="B6:H6 B8:C8 B9:H9">
    <cfRule type="expression" dxfId="56" priority="24">
      <formula>MonthToDisplayNumber&lt;&gt;MONTH(B6)</formula>
    </cfRule>
  </conditionalFormatting>
  <conditionalFormatting sqref="B31:H34">
    <cfRule type="expression" dxfId="55" priority="25">
      <formula>MonthToDisplayNumber&lt;&gt;MONTH(B31)</formula>
    </cfRule>
  </conditionalFormatting>
  <conditionalFormatting sqref="C7 B11:H11 D13:E13 G13:H13 D14:H14 B16:H16 B21:H21 B26:H26 B27:B29 D28:H29">
    <cfRule type="expression" dxfId="54" priority="29">
      <formula>MonthToDisplayNumber&lt;&gt;MONTH(B7)</formula>
    </cfRule>
  </conditionalFormatting>
  <conditionalFormatting sqref="C12">
    <cfRule type="expression" dxfId="53" priority="21">
      <formula>MonthToDisplayNumber&lt;&gt;MONTH(C12)</formula>
    </cfRule>
  </conditionalFormatting>
  <conditionalFormatting sqref="C22">
    <cfRule type="expression" dxfId="52" priority="12">
      <formula>MonthToDisplayNumber&lt;&gt;MONTH(C22)</formula>
    </cfRule>
  </conditionalFormatting>
  <conditionalFormatting sqref="C17:H19">
    <cfRule type="expression" dxfId="51" priority="7">
      <formula>MonthToDisplayNumber&lt;&gt;MONTH(C17)</formula>
    </cfRule>
  </conditionalFormatting>
  <conditionalFormatting sqref="C27:H27">
    <cfRule type="expression" dxfId="50" priority="11">
      <formula>MonthToDisplayNumber&lt;&gt;MONTH(C27)</formula>
    </cfRule>
  </conditionalFormatting>
  <conditionalFormatting sqref="D22:E24">
    <cfRule type="expression" dxfId="49" priority="14">
      <formula>MonthToDisplayNumber&lt;&gt;MONTH(D22)</formula>
    </cfRule>
  </conditionalFormatting>
  <conditionalFormatting sqref="D7:H8">
    <cfRule type="expression" dxfId="48" priority="1">
      <formula>MonthToDisplayNumber&lt;&gt;MONTH(D7)</formula>
    </cfRule>
  </conditionalFormatting>
  <conditionalFormatting sqref="E12:H12">
    <cfRule type="expression" dxfId="47" priority="6">
      <formula>MonthToDisplayNumber&lt;&gt;MONTH(E12)</formula>
    </cfRule>
  </conditionalFormatting>
  <conditionalFormatting sqref="G22:H24">
    <cfRule type="expression" dxfId="46" priority="5">
      <formula>MonthToDisplayNumber&lt;&gt;MONTH(G22)</formula>
    </cfRule>
  </conditionalFormatting>
  <conditionalFormatting sqref="J16">
    <cfRule type="expression" dxfId="45" priority="16">
      <formula>MonthToDisplayNumber&lt;&gt;MONTH(J16)</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700-000000000000}"/>
    <dataValidation allowBlank="1" showInputMessage="1" showErrorMessage="1" prompt="その月が行 12、14 のどちらかの週で終了する場合、次の月の日付が含まれます。" sqref="B26:B29" xr:uid="{00000000-0002-0000-0700-000001000000}"/>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700-000002000000}">
      <formula1>"月曜日,火曜日,水曜日,木曜日,金曜日,土曜日,日曜日"</formula1>
    </dataValidation>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700-000003000000}">
      <formula1>"1 月,2 月,3 月,4 月,5 月,6 月,7 月,8 月,9 月,10 月,11 月,12 月"</formula1>
    </dataValidation>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700-000004000000}"/>
    <dataValidation allowBlank="1" showInputMessage="1" showErrorMessage="1" prompt="このカレンダーの月の年度を入力します" sqref="B1" xr:uid="{00000000-0002-0000-0700-000005000000}"/>
    <dataValidation allowBlank="1" showInputMessage="1" showErrorMessage="1" prompt="このセルに日単位のメモを入力します。行 5、7、9、11、13、15 には、日付の下に毎日のメモを入力するセルがあります。" sqref="B10" xr:uid="{00000000-0002-0000-0700-000006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B8:B9 C7:E7 G7" xr:uid="{00000000-0002-0000-0700-000007000000}"/>
  </dataValidations>
  <printOptions horizontalCentered="1"/>
  <pageMargins left="0.45" right="0.45" top="0.4" bottom="0.5" header="0.3" footer="0.3"/>
  <pageSetup paperSize="8" scale="69" fitToWidth="0" orientation="portrait" r:id="rId1"/>
  <headerFooter differentFirst="1">
    <oddFooter>Page &amp;P of &amp;N</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3" sqref="I3"/>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2025</v>
      </c>
      <c r="C1" s="190" t="s">
        <v>16</v>
      </c>
      <c r="D1" s="190"/>
      <c r="E1" s="5" t="s">
        <v>4</v>
      </c>
    </row>
    <row r="2" spans="2:8" ht="30" hidden="1" customHeight="1" x14ac:dyDescent="0.3">
      <c r="B2" s="7" t="s">
        <v>0</v>
      </c>
      <c r="C2" s="191" t="s">
        <v>2</v>
      </c>
      <c r="D2" s="191"/>
      <c r="E2" s="8" t="s">
        <v>3</v>
      </c>
    </row>
    <row r="3" spans="2:8" s="1" customFormat="1" ht="65.400000000000006" customHeight="1" x14ac:dyDescent="1.1499999999999999">
      <c r="B3" s="199" t="s">
        <v>6</v>
      </c>
      <c r="C3" s="199"/>
      <c r="D3" s="199"/>
      <c r="E3" s="137">
        <f>YearToDisplay</f>
        <v>2025</v>
      </c>
      <c r="F3" s="3" t="s">
        <v>157</v>
      </c>
      <c r="G3" s="66" t="s">
        <v>173</v>
      </c>
      <c r="H3" s="3" t="s">
        <v>158</v>
      </c>
    </row>
    <row r="4" spans="2:8" ht="30" customHeight="1" x14ac:dyDescent="0.3">
      <c r="B4" s="7"/>
      <c r="C4" s="7"/>
      <c r="D4" s="7"/>
      <c r="E4" s="8"/>
    </row>
    <row r="5" spans="2:8" s="12" customFormat="1" ht="30" customHeight="1" thickBot="1" x14ac:dyDescent="0.35">
      <c r="B5" s="9">
        <f t="array" ref="B5:H5">calendar</f>
        <v>45991</v>
      </c>
      <c r="C5" s="10">
        <v>45992</v>
      </c>
      <c r="D5" s="10">
        <v>45993</v>
      </c>
      <c r="E5" s="10">
        <v>45994</v>
      </c>
      <c r="F5" s="10">
        <v>45995</v>
      </c>
      <c r="G5" s="10">
        <v>45996</v>
      </c>
      <c r="H5" s="11">
        <v>45997</v>
      </c>
    </row>
    <row r="6" spans="2:8" s="21" customFormat="1" ht="47.4" thickTop="1" x14ac:dyDescent="0.3">
      <c r="B6" s="19">
        <f t="array" ref="B6:H6">INDEX(calendar,ndx+0)</f>
        <v>45991</v>
      </c>
      <c r="C6" s="165">
        <v>45992</v>
      </c>
      <c r="D6" s="165">
        <v>45993</v>
      </c>
      <c r="E6" s="165">
        <v>45994</v>
      </c>
      <c r="F6" s="165">
        <v>45995</v>
      </c>
      <c r="G6" s="165">
        <v>45996</v>
      </c>
      <c r="H6" s="166">
        <v>45997</v>
      </c>
    </row>
    <row r="7" spans="2:8" s="21" customFormat="1" ht="30" customHeight="1" x14ac:dyDescent="0.3">
      <c r="B7" s="23"/>
      <c r="C7" s="23"/>
      <c r="D7" s="23" t="s">
        <v>229</v>
      </c>
      <c r="F7" s="23"/>
      <c r="G7" s="23" t="s">
        <v>191</v>
      </c>
      <c r="H7" s="23"/>
    </row>
    <row r="8" spans="2:8" s="21" customFormat="1" ht="30" customHeight="1" x14ac:dyDescent="0.3">
      <c r="B8" s="22"/>
      <c r="C8" s="23"/>
      <c r="D8" s="23"/>
      <c r="E8" s="23"/>
      <c r="F8" s="23"/>
      <c r="G8" s="23"/>
      <c r="H8" s="23"/>
    </row>
    <row r="9" spans="2:8" s="15" customFormat="1" ht="30" customHeight="1" x14ac:dyDescent="0.3">
      <c r="B9" s="16"/>
      <c r="C9" s="17"/>
      <c r="D9" s="17"/>
      <c r="E9" s="17"/>
      <c r="F9" s="17"/>
      <c r="G9" s="17"/>
      <c r="H9" s="17"/>
    </row>
    <row r="10" spans="2:8" s="15" customFormat="1" ht="30" customHeight="1" x14ac:dyDescent="0.3">
      <c r="B10" s="30"/>
      <c r="C10" s="31"/>
      <c r="D10" s="31"/>
      <c r="E10" s="31"/>
      <c r="F10" s="31"/>
      <c r="G10" s="31"/>
      <c r="H10" s="31"/>
    </row>
    <row r="11" spans="2:8" s="21" customFormat="1" ht="46.8" x14ac:dyDescent="0.3">
      <c r="B11" s="167">
        <f t="array" ref="B11:H11">INDEX(calendar,ndx+1)</f>
        <v>45998</v>
      </c>
      <c r="C11" s="168">
        <v>45999</v>
      </c>
      <c r="D11" s="168">
        <v>46000</v>
      </c>
      <c r="E11" s="168">
        <v>46001</v>
      </c>
      <c r="F11" s="168">
        <v>46002</v>
      </c>
      <c r="G11" s="168">
        <v>46003</v>
      </c>
      <c r="H11" s="169">
        <v>46004</v>
      </c>
    </row>
    <row r="12" spans="2:8" s="21" customFormat="1" ht="30" customHeight="1" x14ac:dyDescent="0.3">
      <c r="B12" s="24" t="s">
        <v>230</v>
      </c>
      <c r="C12" s="23"/>
      <c r="D12" s="23"/>
      <c r="E12" s="23"/>
      <c r="F12" s="23"/>
      <c r="G12" s="21" t="s">
        <v>194</v>
      </c>
      <c r="H12" s="23"/>
    </row>
    <row r="13" spans="2:8" s="21" customFormat="1" ht="30" customHeight="1" x14ac:dyDescent="0.3">
      <c r="B13" s="22"/>
      <c r="C13" s="97"/>
      <c r="D13" s="95"/>
      <c r="E13" s="95"/>
      <c r="F13" s="23"/>
      <c r="G13" s="23"/>
      <c r="H13" s="23"/>
    </row>
    <row r="14" spans="2:8" s="15" customFormat="1" ht="30" customHeight="1" x14ac:dyDescent="0.3">
      <c r="B14" s="16"/>
      <c r="C14" s="98"/>
      <c r="D14" s="96"/>
      <c r="E14" s="96"/>
      <c r="F14" s="17"/>
      <c r="G14" s="17"/>
      <c r="H14" s="17"/>
    </row>
    <row r="15" spans="2:8" s="15" customFormat="1" ht="30" customHeight="1" x14ac:dyDescent="0.3">
      <c r="B15" s="31"/>
      <c r="C15" s="31"/>
      <c r="D15" s="31"/>
      <c r="E15" s="32"/>
      <c r="F15" s="139"/>
      <c r="G15" s="139"/>
      <c r="H15" s="139"/>
    </row>
    <row r="16" spans="2:8" s="21" customFormat="1" ht="46.8" x14ac:dyDescent="0.3">
      <c r="B16" s="167">
        <f t="array" ref="B16:H16">INDEX(calendar,ndx+2)</f>
        <v>46005</v>
      </c>
      <c r="C16" s="168">
        <v>46006</v>
      </c>
      <c r="D16" s="168">
        <v>46007</v>
      </c>
      <c r="E16" s="168">
        <v>46008</v>
      </c>
      <c r="F16" s="168">
        <v>46009</v>
      </c>
      <c r="G16" s="168">
        <v>46010</v>
      </c>
      <c r="H16" s="169">
        <v>46011</v>
      </c>
    </row>
    <row r="17" spans="2:8" s="21" customFormat="1" ht="30" customHeight="1" x14ac:dyDescent="0.3">
      <c r="B17" s="24"/>
      <c r="C17" s="23"/>
      <c r="E17" s="23"/>
      <c r="F17" s="23"/>
      <c r="G17" s="23"/>
      <c r="H17" s="23" t="s">
        <v>193</v>
      </c>
    </row>
    <row r="18" spans="2:8" s="21" customFormat="1" ht="30" customHeight="1" x14ac:dyDescent="0.3">
      <c r="B18" s="22"/>
      <c r="C18" s="23"/>
      <c r="E18" s="23"/>
      <c r="F18" s="23"/>
      <c r="G18" s="23"/>
      <c r="H18" s="28"/>
    </row>
    <row r="19" spans="2:8" s="15" customFormat="1" ht="30" customHeight="1" x14ac:dyDescent="0.3">
      <c r="B19" s="16"/>
      <c r="C19" s="17"/>
      <c r="E19" s="17"/>
      <c r="F19" s="17"/>
      <c r="G19" s="17"/>
      <c r="H19" s="18"/>
    </row>
    <row r="20" spans="2:8" s="15" customFormat="1" ht="30" customHeight="1" x14ac:dyDescent="0.3">
      <c r="B20" s="30"/>
      <c r="C20" s="31"/>
      <c r="E20" s="31"/>
      <c r="F20" s="31"/>
      <c r="G20" s="31"/>
      <c r="H20" s="32"/>
    </row>
    <row r="21" spans="2:8" s="21" customFormat="1" ht="46.8" x14ac:dyDescent="0.3">
      <c r="B21" s="167">
        <f t="array" ref="B21:H21">INDEX(calendar,ndx+3)</f>
        <v>46012</v>
      </c>
      <c r="C21" s="168">
        <v>46013</v>
      </c>
      <c r="D21" s="168">
        <v>46014</v>
      </c>
      <c r="E21" s="168">
        <v>46015</v>
      </c>
      <c r="F21" s="168">
        <v>46016</v>
      </c>
      <c r="G21" s="168">
        <v>46017</v>
      </c>
      <c r="H21" s="169">
        <v>46018</v>
      </c>
    </row>
    <row r="22" spans="2:8" s="21" customFormat="1" ht="30" customHeight="1" x14ac:dyDescent="0.3">
      <c r="B22" s="24"/>
      <c r="C22" s="23" t="s">
        <v>228</v>
      </c>
      <c r="D22" s="95"/>
      <c r="E22" s="23"/>
      <c r="F22" s="23"/>
      <c r="G22" s="23"/>
      <c r="H22" s="28"/>
    </row>
    <row r="23" spans="2:8" s="21" customFormat="1" ht="30" customHeight="1" x14ac:dyDescent="0.3">
      <c r="B23" s="23"/>
      <c r="C23" s="23"/>
      <c r="D23" s="95"/>
      <c r="E23" s="95"/>
      <c r="F23" s="23"/>
      <c r="G23" s="23"/>
      <c r="H23" s="28"/>
    </row>
    <row r="24" spans="2:8" s="15" customFormat="1" ht="30" customHeight="1" x14ac:dyDescent="0.3">
      <c r="B24" s="17"/>
      <c r="C24" s="17"/>
      <c r="D24" s="96"/>
      <c r="E24" s="96"/>
      <c r="F24" s="17"/>
      <c r="G24" s="17"/>
      <c r="H24" s="18"/>
    </row>
    <row r="25" spans="2:8" s="15" customFormat="1" ht="30" customHeight="1" x14ac:dyDescent="0.3">
      <c r="B25" s="31"/>
      <c r="C25" s="31"/>
      <c r="D25" s="31"/>
      <c r="E25" s="31"/>
      <c r="F25" s="32"/>
      <c r="G25" s="31"/>
      <c r="H25" s="141"/>
    </row>
    <row r="26" spans="2:8" s="21" customFormat="1" ht="46.8" x14ac:dyDescent="0.3">
      <c r="B26" s="167">
        <f t="array" ref="B26:H26">INDEX(calendar,ndx+4)</f>
        <v>46019</v>
      </c>
      <c r="C26" s="168">
        <v>46020</v>
      </c>
      <c r="D26" s="168">
        <v>46021</v>
      </c>
      <c r="E26" s="174">
        <v>46022</v>
      </c>
      <c r="F26" s="26">
        <v>46023</v>
      </c>
      <c r="G26" s="26">
        <v>46024</v>
      </c>
      <c r="H26" s="27">
        <v>46025</v>
      </c>
    </row>
    <row r="27" spans="2:8" s="21" customFormat="1" ht="30" customHeight="1" x14ac:dyDescent="0.3">
      <c r="B27" s="24" t="s">
        <v>189</v>
      </c>
      <c r="C27" s="23"/>
      <c r="D27" s="23"/>
      <c r="E27" s="24"/>
      <c r="F27" s="23"/>
      <c r="G27" s="23"/>
      <c r="H27" s="28"/>
    </row>
    <row r="28" spans="2:8" s="21" customFormat="1" ht="30" customHeight="1" x14ac:dyDescent="0.3">
      <c r="B28" s="22"/>
      <c r="C28" s="23"/>
      <c r="D28" s="23"/>
      <c r="F28" s="23"/>
      <c r="G28" s="23"/>
      <c r="H28" s="28"/>
    </row>
    <row r="29" spans="2:8" s="15" customFormat="1" ht="30" customHeight="1" x14ac:dyDescent="0.3">
      <c r="B29" s="16"/>
      <c r="C29" s="17"/>
      <c r="D29" s="17"/>
      <c r="F29" s="17"/>
      <c r="G29" s="17"/>
      <c r="H29" s="18"/>
    </row>
    <row r="30" spans="2:8" s="15" customFormat="1" ht="30" customHeight="1" x14ac:dyDescent="0.3">
      <c r="B30" s="139"/>
      <c r="C30" s="139"/>
      <c r="D30" s="124"/>
      <c r="E30" s="31"/>
      <c r="F30" s="31"/>
      <c r="G30" s="31"/>
      <c r="H30" s="32"/>
    </row>
    <row r="31" spans="2:8" s="21" customFormat="1" ht="30" customHeight="1" x14ac:dyDescent="0.3">
      <c r="B31" s="25">
        <f t="array" ref="B31:H31">INDEX(calendar,ndx+5)</f>
        <v>46026</v>
      </c>
      <c r="C31" s="26">
        <v>46027</v>
      </c>
      <c r="D31" s="26">
        <v>46028</v>
      </c>
      <c r="E31" s="26">
        <v>46029</v>
      </c>
      <c r="F31" s="26">
        <v>46030</v>
      </c>
      <c r="G31" s="26">
        <v>46031</v>
      </c>
      <c r="H31" s="27">
        <v>46032</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87" t="s">
        <v>280</v>
      </c>
      <c r="C37" s="188"/>
      <c r="D37" s="188"/>
      <c r="E37" s="188"/>
      <c r="F37" s="188"/>
      <c r="G37" s="188"/>
      <c r="H37" s="189"/>
    </row>
    <row r="38" spans="2:8" s="68" customFormat="1" ht="28.2" customHeight="1" x14ac:dyDescent="0.3">
      <c r="B38" s="69" t="s">
        <v>24</v>
      </c>
      <c r="C38" s="192" t="s">
        <v>287</v>
      </c>
      <c r="D38" s="192"/>
      <c r="E38" s="192"/>
      <c r="F38" s="192"/>
      <c r="G38" s="192"/>
      <c r="H38" s="192"/>
    </row>
    <row r="39" spans="2:8" s="68" customFormat="1" ht="28.2" customHeight="1" x14ac:dyDescent="0.3">
      <c r="B39" s="69" t="s">
        <v>25</v>
      </c>
      <c r="C39" s="193" t="s">
        <v>254</v>
      </c>
      <c r="D39" s="194"/>
      <c r="E39" s="194"/>
      <c r="F39" s="194"/>
      <c r="G39" s="194"/>
      <c r="H39" s="195"/>
    </row>
    <row r="40" spans="2:8" s="68" customFormat="1" ht="28.2" customHeight="1" x14ac:dyDescent="0.3">
      <c r="B40" s="69" t="s">
        <v>26</v>
      </c>
      <c r="C40" s="196" t="s">
        <v>253</v>
      </c>
      <c r="D40" s="197"/>
      <c r="E40" s="197"/>
      <c r="F40" s="197"/>
      <c r="G40" s="197"/>
      <c r="H40" s="198"/>
    </row>
    <row r="41" spans="2:8" s="68" customFormat="1" ht="28.2" customHeight="1" x14ac:dyDescent="0.3">
      <c r="B41" s="69" t="s">
        <v>27</v>
      </c>
      <c r="C41" s="184" t="s">
        <v>271</v>
      </c>
      <c r="D41" s="185"/>
      <c r="E41" s="185"/>
      <c r="F41" s="185"/>
      <c r="G41" s="185"/>
      <c r="H41" s="186"/>
    </row>
    <row r="42" spans="2:8" ht="15" customHeight="1" x14ac:dyDescent="0.3"/>
    <row r="43" spans="2:8" ht="28.2" customHeight="1" x14ac:dyDescent="0.3">
      <c r="B43" s="75" t="s">
        <v>179</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1:H41"/>
    <mergeCell ref="C40:H40"/>
    <mergeCell ref="C1:D1"/>
    <mergeCell ref="C2:D2"/>
    <mergeCell ref="B37:H37"/>
    <mergeCell ref="C38:H38"/>
    <mergeCell ref="C39:H39"/>
    <mergeCell ref="B3:D3"/>
  </mergeCells>
  <phoneticPr fontId="19"/>
  <conditionalFormatting sqref="B17:C19">
    <cfRule type="expression" dxfId="44" priority="2">
      <formula>MonthToDisplayNumber&lt;&gt;MONTH(B17)</formula>
    </cfRule>
  </conditionalFormatting>
  <conditionalFormatting sqref="B22:C24">
    <cfRule type="expression" dxfId="43" priority="1">
      <formula>MonthToDisplayNumber&lt;&gt;MONTH(B22)</formula>
    </cfRule>
  </conditionalFormatting>
  <conditionalFormatting sqref="B7:D7">
    <cfRule type="expression" dxfId="42" priority="4">
      <formula>MonthToDisplayNumber&lt;&gt;MONTH(B7)</formula>
    </cfRule>
  </conditionalFormatting>
  <conditionalFormatting sqref="B12:F12">
    <cfRule type="expression" dxfId="41" priority="3">
      <formula>MonthToDisplayNumber&lt;&gt;MONTH(B12)</formula>
    </cfRule>
  </conditionalFormatting>
  <conditionalFormatting sqref="B6:H6 B8:G9">
    <cfRule type="expression" dxfId="40" priority="12">
      <formula>MonthToDisplayNumber&lt;&gt;MONTH(B6)</formula>
    </cfRule>
  </conditionalFormatting>
  <conditionalFormatting sqref="B11:H11 H12 B13:C14 F13:H14 B16:H16 B21:H21 E22:G22 F22:H24 F27:H29">
    <cfRule type="expression" dxfId="39" priority="17">
      <formula>MonthToDisplayNumber&lt;&gt;MONTH(B11)</formula>
    </cfRule>
  </conditionalFormatting>
  <conditionalFormatting sqref="B26:H26 B27:D29">
    <cfRule type="expression" dxfId="38" priority="14">
      <formula>MonthToDisplayNumber&lt;&gt;MONTH(B26)</formula>
    </cfRule>
  </conditionalFormatting>
  <conditionalFormatting sqref="B31:H34">
    <cfRule type="expression" dxfId="37" priority="13">
      <formula>MonthToDisplayNumber&lt;&gt;MONTH(B31)</formula>
    </cfRule>
  </conditionalFormatting>
  <conditionalFormatting sqref="E27">
    <cfRule type="expression" dxfId="36" priority="9">
      <formula>MonthToDisplayNumber&lt;&gt;MONTH(E27)</formula>
    </cfRule>
  </conditionalFormatting>
  <conditionalFormatting sqref="E17:H19">
    <cfRule type="expression" dxfId="35" priority="7">
      <formula>MonthToDisplayNumber&lt;&gt;MONTH(E17)</formula>
    </cfRule>
  </conditionalFormatting>
  <conditionalFormatting sqref="F7:G7">
    <cfRule type="expression" dxfId="34" priority="11">
      <formula>MonthToDisplayNumber&lt;&gt;MONTH(F7)</formula>
    </cfRule>
  </conditionalFormatting>
  <conditionalFormatting sqref="H7:H9">
    <cfRule type="expression" dxfId="33" priority="5">
      <formula>MonthToDisplayNumber&lt;&gt;MONTH(H7)</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8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B8:B9" xr:uid="{00000000-0002-0000-0800-000001000000}"/>
    <dataValidation allowBlank="1" showInputMessage="1" showErrorMessage="1" prompt="その月が行 12、14 のどちらかの週で終了する場合、次の月の日付が含まれます。" sqref="B26:B29" xr:uid="{00000000-0002-0000-0800-000002000000}"/>
    <dataValidation allowBlank="1" showInputMessage="1" showErrorMessage="1" prompt="このセルに日単位のメモを入力します。行 5、7、9、11、13、15 には、日付の下に毎日のメモを入力するセルがあります。" sqref="B10" xr:uid="{00000000-0002-0000-0800-000003000000}"/>
    <dataValidation allowBlank="1" showInputMessage="1" showErrorMessage="1" prompt="このカレンダーの月の年度を入力します" sqref="B1" xr:uid="{00000000-0002-0000-08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8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8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800-000007000000}">
      <formula1>"月曜日,火曜日,水曜日,木曜日,金曜日,土曜日,日曜日"</formula1>
    </dataValidation>
  </dataValidations>
  <printOptions horizontalCentered="1"/>
  <pageMargins left="0.45" right="0.45" top="0.4" bottom="0.5" header="0.3" footer="0.3"/>
  <pageSetup paperSize="8" scale="70" fitToWidth="0" orientation="portrait" r:id="rId1"/>
  <headerFooter differentFirst="1">
    <oddFooter>Page &amp;P of &amp;N</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4" tint="-0.499984740745262"/>
    <pageSetUpPr fitToPage="1"/>
  </sheetPr>
  <dimension ref="B1:L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3" sqref="I3"/>
    </sheetView>
  </sheetViews>
  <sheetFormatPr defaultColWidth="8.90625" defaultRowHeight="14.4" x14ac:dyDescent="0.3"/>
  <cols>
    <col min="1" max="1" width="1.90625" style="6" customWidth="1"/>
    <col min="2" max="8" width="20.6328125" style="6" customWidth="1"/>
    <col min="9" max="16384" width="8.90625" style="6"/>
  </cols>
  <sheetData>
    <row r="1" spans="2:12" ht="45" hidden="1" customHeight="1" x14ac:dyDescent="0.8">
      <c r="B1" s="4">
        <f>'4'!YearToDisplay+1</f>
        <v>2026</v>
      </c>
      <c r="C1" s="190" t="s">
        <v>1</v>
      </c>
      <c r="D1" s="190"/>
      <c r="E1" s="5" t="s">
        <v>4</v>
      </c>
    </row>
    <row r="2" spans="2:12" ht="30" hidden="1" customHeight="1" x14ac:dyDescent="0.3">
      <c r="B2" s="7" t="s">
        <v>0</v>
      </c>
      <c r="C2" s="191" t="s">
        <v>2</v>
      </c>
      <c r="D2" s="191"/>
      <c r="E2" s="8" t="s">
        <v>3</v>
      </c>
    </row>
    <row r="3" spans="2:12" s="1" customFormat="1" ht="65.400000000000006" customHeight="1" x14ac:dyDescent="1.1499999999999999">
      <c r="B3" s="199" t="s">
        <v>6</v>
      </c>
      <c r="C3" s="199"/>
      <c r="D3" s="199"/>
      <c r="E3" s="137">
        <f>YearToDisplay</f>
        <v>2026</v>
      </c>
      <c r="F3" s="3" t="s">
        <v>159</v>
      </c>
      <c r="G3" s="66" t="s">
        <v>174</v>
      </c>
      <c r="H3" s="3" t="s">
        <v>160</v>
      </c>
    </row>
    <row r="4" spans="2:12" ht="30" customHeight="1" x14ac:dyDescent="0.3">
      <c r="B4" s="7"/>
      <c r="C4" s="7"/>
      <c r="D4" s="7"/>
      <c r="E4" s="8"/>
    </row>
    <row r="5" spans="2:12" s="12" customFormat="1" ht="30" customHeight="1" thickBot="1" x14ac:dyDescent="0.35">
      <c r="B5" s="9">
        <f t="array" ref="B5:H5">calendar</f>
        <v>46019</v>
      </c>
      <c r="C5" s="10">
        <v>46020</v>
      </c>
      <c r="D5" s="10">
        <v>46021</v>
      </c>
      <c r="E5" s="10">
        <v>46022</v>
      </c>
      <c r="F5" s="10">
        <v>46023</v>
      </c>
      <c r="G5" s="10">
        <v>46024</v>
      </c>
      <c r="H5" s="11">
        <v>46025</v>
      </c>
    </row>
    <row r="6" spans="2:12" s="21" customFormat="1" ht="47.4" thickTop="1" x14ac:dyDescent="0.3">
      <c r="B6" s="19">
        <f t="array" ref="B6:H6">INDEX(calendar,ndx+0)</f>
        <v>46019</v>
      </c>
      <c r="C6" s="19">
        <v>46020</v>
      </c>
      <c r="D6" s="20">
        <v>46021</v>
      </c>
      <c r="E6" s="19">
        <v>46022</v>
      </c>
      <c r="F6" s="164">
        <v>46023</v>
      </c>
      <c r="G6" s="173">
        <v>46024</v>
      </c>
      <c r="H6" s="166">
        <v>46025</v>
      </c>
    </row>
    <row r="7" spans="2:12" s="21" customFormat="1" ht="30" customHeight="1" x14ac:dyDescent="0.3">
      <c r="B7" s="22"/>
      <c r="C7" s="22"/>
      <c r="D7" s="23"/>
      <c r="E7" s="22"/>
      <c r="F7" s="22" t="s">
        <v>231</v>
      </c>
      <c r="G7" s="23"/>
      <c r="H7" s="23" t="s">
        <v>191</v>
      </c>
      <c r="L7" s="23"/>
    </row>
    <row r="8" spans="2:12" s="21" customFormat="1" ht="30" customHeight="1" x14ac:dyDescent="0.3">
      <c r="B8" s="22"/>
      <c r="C8" s="23"/>
      <c r="D8" s="23"/>
      <c r="E8" s="23"/>
      <c r="F8" s="23"/>
      <c r="G8" s="23"/>
      <c r="H8" s="28"/>
    </row>
    <row r="9" spans="2:12" s="15" customFormat="1" ht="30" customHeight="1" x14ac:dyDescent="0.3">
      <c r="B9" s="16"/>
      <c r="C9" s="17"/>
      <c r="D9" s="17"/>
      <c r="E9" s="17"/>
      <c r="F9" s="17"/>
      <c r="G9" s="17"/>
      <c r="H9" s="18"/>
    </row>
    <row r="10" spans="2:12" s="15" customFormat="1" ht="30" customHeight="1" x14ac:dyDescent="0.3">
      <c r="B10" s="30"/>
      <c r="C10" s="31"/>
      <c r="D10" s="31"/>
      <c r="E10" s="31"/>
      <c r="F10" s="31"/>
      <c r="G10" s="31"/>
      <c r="H10" s="31"/>
      <c r="L10" s="24"/>
    </row>
    <row r="11" spans="2:12" s="21" customFormat="1" ht="46.8" x14ac:dyDescent="0.3">
      <c r="B11" s="167">
        <f t="array" ref="B11:H11">INDEX(calendar,ndx+1)</f>
        <v>46026</v>
      </c>
      <c r="C11" s="174">
        <v>46027</v>
      </c>
      <c r="D11" s="168">
        <v>46028</v>
      </c>
      <c r="E11" s="168">
        <v>46029</v>
      </c>
      <c r="F11" s="168">
        <v>46030</v>
      </c>
      <c r="G11" s="168">
        <v>46031</v>
      </c>
      <c r="H11" s="169">
        <v>46032</v>
      </c>
    </row>
    <row r="12" spans="2:12" s="21" customFormat="1" ht="30" customHeight="1" x14ac:dyDescent="0.3">
      <c r="B12" s="23"/>
      <c r="C12" s="24" t="s">
        <v>232</v>
      </c>
      <c r="D12" s="23"/>
      <c r="E12" s="23"/>
      <c r="F12" s="24"/>
      <c r="G12" s="23"/>
      <c r="H12" s="28"/>
    </row>
    <row r="13" spans="2:12" s="21" customFormat="1" ht="30" customHeight="1" x14ac:dyDescent="0.3">
      <c r="B13" s="22"/>
      <c r="C13" s="23"/>
      <c r="D13" s="95"/>
      <c r="E13" s="95"/>
      <c r="F13" s="95"/>
      <c r="G13" s="23"/>
      <c r="H13" s="28"/>
    </row>
    <row r="14" spans="2:12" s="15" customFormat="1" ht="30" customHeight="1" x14ac:dyDescent="0.3">
      <c r="B14" s="16"/>
      <c r="C14" s="17"/>
      <c r="D14" s="96"/>
      <c r="E14" s="96"/>
      <c r="F14" s="96"/>
      <c r="G14" s="17"/>
      <c r="H14" s="18"/>
    </row>
    <row r="15" spans="2:12" s="15" customFormat="1" ht="30" customHeight="1" x14ac:dyDescent="0.3">
      <c r="B15" s="30"/>
      <c r="C15" s="31"/>
      <c r="D15" s="96"/>
      <c r="E15" s="96"/>
      <c r="F15" s="96"/>
      <c r="G15" s="31"/>
      <c r="H15" s="139"/>
    </row>
    <row r="16" spans="2:12" s="21" customFormat="1" ht="46.8" x14ac:dyDescent="0.3">
      <c r="B16" s="167">
        <f t="array" ref="B16:H16">INDEX(calendar,ndx+2)</f>
        <v>46033</v>
      </c>
      <c r="C16" s="167">
        <v>46034</v>
      </c>
      <c r="D16" s="168">
        <v>46035</v>
      </c>
      <c r="E16" s="168">
        <v>46036</v>
      </c>
      <c r="F16" s="168">
        <v>46037</v>
      </c>
      <c r="G16" s="168">
        <v>46038</v>
      </c>
      <c r="H16" s="169">
        <v>46039</v>
      </c>
    </row>
    <row r="17" spans="2:8" s="21" customFormat="1" ht="30" customHeight="1" x14ac:dyDescent="0.3">
      <c r="B17" s="23" t="s">
        <v>194</v>
      </c>
      <c r="C17" s="22" t="s">
        <v>19</v>
      </c>
      <c r="D17" s="23"/>
      <c r="F17" s="23"/>
      <c r="G17" s="23"/>
      <c r="H17" s="23"/>
    </row>
    <row r="18" spans="2:8" s="21" customFormat="1" ht="30" customHeight="1" x14ac:dyDescent="0.3">
      <c r="B18" s="22"/>
      <c r="C18" s="23"/>
      <c r="D18" s="23"/>
      <c r="F18" s="23"/>
      <c r="G18" s="23"/>
      <c r="H18" s="28"/>
    </row>
    <row r="19" spans="2:8" s="15" customFormat="1" ht="30" customHeight="1" x14ac:dyDescent="0.3">
      <c r="B19" s="16"/>
      <c r="C19" s="17"/>
      <c r="D19" s="17"/>
      <c r="F19" s="17"/>
      <c r="G19" s="17"/>
      <c r="H19" s="18"/>
    </row>
    <row r="20" spans="2:8" s="15" customFormat="1" ht="30" customHeight="1" x14ac:dyDescent="0.3">
      <c r="B20" s="139"/>
      <c r="C20" s="139"/>
      <c r="D20" s="31"/>
      <c r="E20" s="31"/>
      <c r="F20" s="31"/>
      <c r="G20" s="31"/>
      <c r="H20" s="31"/>
    </row>
    <row r="21" spans="2:8" s="21" customFormat="1" ht="46.8" x14ac:dyDescent="0.3">
      <c r="B21" s="167">
        <f t="array" ref="B21:H21">INDEX(calendar,ndx+3)</f>
        <v>46040</v>
      </c>
      <c r="C21" s="168">
        <v>46041</v>
      </c>
      <c r="D21" s="168">
        <v>46042</v>
      </c>
      <c r="E21" s="168">
        <v>46043</v>
      </c>
      <c r="F21" s="168">
        <v>46044</v>
      </c>
      <c r="G21" s="168">
        <v>46045</v>
      </c>
      <c r="H21" s="169">
        <v>46046</v>
      </c>
    </row>
    <row r="22" spans="2:8" s="21" customFormat="1" ht="30" customHeight="1" x14ac:dyDescent="0.3">
      <c r="B22" s="24"/>
      <c r="C22" s="23" t="s">
        <v>193</v>
      </c>
      <c r="D22" s="23" t="s">
        <v>233</v>
      </c>
      <c r="E22" s="23"/>
      <c r="F22" s="23"/>
      <c r="G22" s="23"/>
      <c r="H22" s="28"/>
    </row>
    <row r="23" spans="2:8" s="21" customFormat="1" ht="30" customHeight="1" x14ac:dyDescent="0.3">
      <c r="B23" s="22"/>
      <c r="C23" s="23"/>
      <c r="D23" s="23"/>
      <c r="E23" s="23"/>
      <c r="F23" s="23"/>
      <c r="G23" s="23"/>
      <c r="H23" s="28"/>
    </row>
    <row r="24" spans="2:8" s="15" customFormat="1" ht="30" customHeight="1" x14ac:dyDescent="0.3">
      <c r="B24" s="16"/>
      <c r="C24" s="17"/>
      <c r="D24" s="17"/>
      <c r="E24" s="17"/>
      <c r="F24" s="17"/>
      <c r="G24" s="17"/>
      <c r="H24" s="18"/>
    </row>
    <row r="25" spans="2:8" s="15" customFormat="1" ht="30" customHeight="1" x14ac:dyDescent="0.3">
      <c r="B25" s="33"/>
      <c r="C25" s="31"/>
      <c r="D25" s="31"/>
      <c r="E25" s="94"/>
      <c r="F25" s="94"/>
      <c r="G25" s="94"/>
      <c r="H25" s="32"/>
    </row>
    <row r="26" spans="2:8" s="21" customFormat="1" ht="46.8" x14ac:dyDescent="0.3">
      <c r="B26" s="167">
        <f t="array" ref="B26:H26">INDEX(calendar,ndx+4)</f>
        <v>46047</v>
      </c>
      <c r="C26" s="168">
        <v>46048</v>
      </c>
      <c r="D26" s="168">
        <v>46049</v>
      </c>
      <c r="E26" s="174">
        <v>46050</v>
      </c>
      <c r="F26" s="168">
        <v>46051</v>
      </c>
      <c r="G26" s="168">
        <v>46052</v>
      </c>
      <c r="H26" s="169">
        <v>46053</v>
      </c>
    </row>
    <row r="27" spans="2:8" s="21" customFormat="1" ht="30" customHeight="1" x14ac:dyDescent="0.3">
      <c r="B27" s="23"/>
      <c r="C27" s="23" t="s">
        <v>189</v>
      </c>
      <c r="D27" s="23"/>
      <c r="E27" s="24"/>
      <c r="F27" s="23"/>
      <c r="H27" s="28"/>
    </row>
    <row r="28" spans="2:8" s="21" customFormat="1" ht="30" customHeight="1" x14ac:dyDescent="0.3">
      <c r="B28" s="22"/>
      <c r="C28" s="23"/>
      <c r="E28" s="23"/>
      <c r="F28" s="23"/>
      <c r="H28" s="28"/>
    </row>
    <row r="29" spans="2:8" s="15" customFormat="1" ht="30" customHeight="1" x14ac:dyDescent="0.3">
      <c r="B29" s="16"/>
      <c r="C29" s="17"/>
      <c r="D29" s="17"/>
      <c r="E29" s="17"/>
      <c r="F29" s="17"/>
      <c r="H29" s="18"/>
    </row>
    <row r="30" spans="2:8" s="15" customFormat="1" ht="30" customHeight="1" x14ac:dyDescent="0.3">
      <c r="B30" s="139"/>
      <c r="C30" s="139"/>
      <c r="D30" s="139"/>
      <c r="E30" s="124"/>
      <c r="F30" s="31"/>
      <c r="H30" s="32"/>
    </row>
    <row r="31" spans="2:8" s="21" customFormat="1" ht="30" customHeight="1" x14ac:dyDescent="0.3">
      <c r="B31" s="25">
        <f t="array" ref="B31:H31">INDEX(calendar,ndx+5)</f>
        <v>46054</v>
      </c>
      <c r="C31" s="26">
        <v>46055</v>
      </c>
      <c r="D31" s="26">
        <v>46056</v>
      </c>
      <c r="E31" s="26">
        <v>46057</v>
      </c>
      <c r="F31" s="26">
        <v>46058</v>
      </c>
      <c r="G31" s="26">
        <v>46059</v>
      </c>
      <c r="H31" s="27">
        <v>46060</v>
      </c>
    </row>
    <row r="32" spans="2:8" s="21" customFormat="1" ht="30" customHeight="1" x14ac:dyDescent="0.3">
      <c r="B32" s="22"/>
      <c r="C32" s="23" t="s">
        <v>209</v>
      </c>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87" t="s">
        <v>280</v>
      </c>
      <c r="C37" s="188"/>
      <c r="D37" s="188"/>
      <c r="E37" s="188"/>
      <c r="F37" s="188"/>
      <c r="G37" s="188"/>
      <c r="H37" s="189"/>
    </row>
    <row r="38" spans="2:8" s="68" customFormat="1" ht="28.2" customHeight="1" x14ac:dyDescent="0.3">
      <c r="B38" s="69" t="s">
        <v>24</v>
      </c>
      <c r="C38" s="192" t="s">
        <v>269</v>
      </c>
      <c r="D38" s="192"/>
      <c r="E38" s="192"/>
      <c r="F38" s="192"/>
      <c r="G38" s="192"/>
      <c r="H38" s="192"/>
    </row>
    <row r="39" spans="2:8" s="68" customFormat="1" ht="28.2" customHeight="1" x14ac:dyDescent="0.3">
      <c r="B39" s="69" t="s">
        <v>25</v>
      </c>
      <c r="C39" s="193" t="s">
        <v>263</v>
      </c>
      <c r="D39" s="194"/>
      <c r="E39" s="194"/>
      <c r="F39" s="194"/>
      <c r="G39" s="194"/>
      <c r="H39" s="195"/>
    </row>
    <row r="40" spans="2:8" s="68" customFormat="1" ht="28.2" customHeight="1" x14ac:dyDescent="0.3">
      <c r="B40" s="69" t="s">
        <v>26</v>
      </c>
      <c r="C40" s="196" t="s">
        <v>255</v>
      </c>
      <c r="D40" s="197"/>
      <c r="E40" s="197"/>
      <c r="F40" s="197"/>
      <c r="G40" s="197"/>
      <c r="H40" s="198"/>
    </row>
    <row r="41" spans="2:8" s="68" customFormat="1" ht="28.2" customHeight="1" x14ac:dyDescent="0.3">
      <c r="B41" s="69" t="s">
        <v>27</v>
      </c>
      <c r="C41" s="184" t="s">
        <v>276</v>
      </c>
      <c r="D41" s="185"/>
      <c r="E41" s="185"/>
      <c r="F41" s="185"/>
      <c r="G41" s="185"/>
      <c r="H41" s="186"/>
    </row>
    <row r="42" spans="2:8" ht="15" customHeight="1" x14ac:dyDescent="0.3"/>
    <row r="43" spans="2:8" ht="28.2" customHeight="1" x14ac:dyDescent="0.3">
      <c r="B43" s="75" t="s">
        <v>179</v>
      </c>
      <c r="C43" s="76"/>
      <c r="D43" s="77"/>
      <c r="E43" s="77"/>
      <c r="F43" s="163" t="s">
        <v>187</v>
      </c>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62"/>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28:B29">
    <cfRule type="expression" dxfId="32" priority="14">
      <formula>MonthToDisplayNumber&lt;&gt;MONTH(B28)</formula>
    </cfRule>
  </conditionalFormatting>
  <conditionalFormatting sqref="B17:D19">
    <cfRule type="expression" dxfId="31" priority="5">
      <formula>MonthToDisplayNumber&lt;&gt;MONTH(B17)</formula>
    </cfRule>
  </conditionalFormatting>
  <conditionalFormatting sqref="B12:F12">
    <cfRule type="expression" dxfId="30" priority="3">
      <formula>MonthToDisplayNumber&lt;&gt;MONTH(B12)</formula>
    </cfRule>
  </conditionalFormatting>
  <conditionalFormatting sqref="B27:F27">
    <cfRule type="expression" dxfId="29" priority="1">
      <formula>MonthToDisplayNumber&lt;&gt;MONTH(B27)</formula>
    </cfRule>
  </conditionalFormatting>
  <conditionalFormatting sqref="B6:H9">
    <cfRule type="expression" dxfId="28" priority="9">
      <formula>MonthToDisplayNumber&lt;&gt;MONTH(B6)</formula>
    </cfRule>
  </conditionalFormatting>
  <conditionalFormatting sqref="B11:H11 G12:H14 B13:C14 B16:H16 F17:H19 B26:H26 H27:H29 C28 E28:F28 C29:F29">
    <cfRule type="expression" dxfId="27" priority="17">
      <formula>MonthToDisplayNumber&lt;&gt;MONTH(B11)</formula>
    </cfRule>
  </conditionalFormatting>
  <conditionalFormatting sqref="B21:H24">
    <cfRule type="expression" dxfId="26" priority="2">
      <formula>MonthToDisplayNumber&lt;&gt;MONTH(B21)</formula>
    </cfRule>
  </conditionalFormatting>
  <conditionalFormatting sqref="B31:H34">
    <cfRule type="expression" dxfId="25" priority="13">
      <formula>MonthToDisplayNumber&lt;&gt;MONTH(B31)</formula>
    </cfRule>
  </conditionalFormatting>
  <conditionalFormatting sqref="L7">
    <cfRule type="expression" dxfId="24" priority="10">
      <formula>MonthToDisplayNumber&lt;&gt;MONTH(L7)</formula>
    </cfRule>
  </conditionalFormatting>
  <conditionalFormatting sqref="L10">
    <cfRule type="expression" dxfId="23" priority="8">
      <formula>MonthToDisplayNumber&lt;&gt;MONTH(L10)</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9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C7 E7" xr:uid="{00000000-0002-0000-0900-000001000000}"/>
    <dataValidation allowBlank="1" showInputMessage="1" showErrorMessage="1" prompt="その月が行 12、14 のどちらかの週で終了する場合、次の月の日付が含まれます。" sqref="B26 B28:B29" xr:uid="{00000000-0002-0000-0900-000002000000}"/>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900-000003000000}">
      <formula1>"月曜日,火曜日,水曜日,木曜日,金曜日,土曜日,日曜日"</formula1>
    </dataValidation>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900-000004000000}">
      <formula1>"1 月,2 月,3 月,4 月,5 月,6 月,7 月,8 月,9 月,10 月,11 月,12 月"</formula1>
    </dataValidation>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900-000005000000}"/>
    <dataValidation allowBlank="1" showInputMessage="1" showErrorMessage="1" prompt="このカレンダーの月の年度を入力します" sqref="B1" xr:uid="{00000000-0002-0000-0900-000006000000}"/>
    <dataValidation allowBlank="1" showInputMessage="1" showErrorMessage="1" prompt="このセルに日単位のメモを入力します。行 5、7、9、11、13、15 には、日付の下に毎日のメモを入力するセルがあります。" sqref="B10" xr:uid="{00000000-0002-0000-0900-000007000000}"/>
  </dataValidations>
  <printOptions horizontalCentered="1"/>
  <pageMargins left="0.45" right="0.45" top="0.4" bottom="0.5" header="0.3" footer="0.3"/>
  <pageSetup paperSize="8" scale="70" fitToWidth="0" orientation="portrait" r:id="rId1"/>
  <headerFooter differentFirst="1">
    <oddFooter>Page &amp;P of &amp;N</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4" tint="-0.499984740745262"/>
    <pageSetUpPr fitToPage="1"/>
  </sheetPr>
  <dimension ref="B1:K57"/>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M11" sqref="M11"/>
    </sheetView>
  </sheetViews>
  <sheetFormatPr defaultColWidth="8.90625" defaultRowHeight="14.4" x14ac:dyDescent="0.3"/>
  <cols>
    <col min="1" max="1" width="1.90625" style="6" customWidth="1"/>
    <col min="2" max="8" width="20.6328125" style="6" customWidth="1"/>
    <col min="9" max="16384" width="8.90625" style="6"/>
  </cols>
  <sheetData>
    <row r="1" spans="2:11" ht="45" hidden="1" customHeight="1" x14ac:dyDescent="0.8">
      <c r="B1" s="4">
        <f>'4'!YearToDisplay+1</f>
        <v>2026</v>
      </c>
      <c r="C1" s="190" t="s">
        <v>17</v>
      </c>
      <c r="D1" s="190"/>
      <c r="E1" s="5" t="s">
        <v>4</v>
      </c>
    </row>
    <row r="2" spans="2:11" ht="30" hidden="1" customHeight="1" x14ac:dyDescent="0.3">
      <c r="B2" s="7" t="s">
        <v>0</v>
      </c>
      <c r="C2" s="191" t="s">
        <v>2</v>
      </c>
      <c r="D2" s="191"/>
      <c r="E2" s="8" t="s">
        <v>3</v>
      </c>
    </row>
    <row r="3" spans="2:11" s="1" customFormat="1" ht="65.400000000000006" customHeight="1" x14ac:dyDescent="1.1499999999999999">
      <c r="B3" s="199" t="s">
        <v>6</v>
      </c>
      <c r="C3" s="199"/>
      <c r="D3" s="199"/>
      <c r="E3" s="137">
        <f>YearToDisplay</f>
        <v>2026</v>
      </c>
      <c r="F3" s="3" t="s">
        <v>161</v>
      </c>
      <c r="G3" s="66" t="s">
        <v>175</v>
      </c>
      <c r="H3" s="3" t="s">
        <v>162</v>
      </c>
    </row>
    <row r="4" spans="2:11" ht="30" customHeight="1" x14ac:dyDescent="0.3">
      <c r="B4" s="7"/>
      <c r="C4" s="7"/>
      <c r="D4" s="7"/>
      <c r="E4" s="8"/>
    </row>
    <row r="5" spans="2:11" s="12" customFormat="1" ht="30" customHeight="1" thickBot="1" x14ac:dyDescent="0.35">
      <c r="B5" s="9">
        <f t="array" ref="B5:H5">calendar</f>
        <v>46054</v>
      </c>
      <c r="C5" s="10">
        <v>46055</v>
      </c>
      <c r="D5" s="10">
        <v>46056</v>
      </c>
      <c r="E5" s="10">
        <v>46057</v>
      </c>
      <c r="F5" s="10">
        <v>46058</v>
      </c>
      <c r="G5" s="10">
        <v>46059</v>
      </c>
      <c r="H5" s="11">
        <v>46060</v>
      </c>
    </row>
    <row r="6" spans="2:11" s="21" customFormat="1" ht="47.4" thickTop="1" x14ac:dyDescent="0.3">
      <c r="B6" s="164">
        <f t="array" ref="B6:H6">INDEX(calendar,ndx+0)</f>
        <v>46054</v>
      </c>
      <c r="C6" s="165">
        <v>46055</v>
      </c>
      <c r="D6" s="165">
        <v>46056</v>
      </c>
      <c r="E6" s="165">
        <v>46057</v>
      </c>
      <c r="F6" s="165">
        <v>46058</v>
      </c>
      <c r="G6" s="165">
        <v>46059</v>
      </c>
      <c r="H6" s="166">
        <v>46060</v>
      </c>
    </row>
    <row r="7" spans="2:11" s="21" customFormat="1" ht="30" customHeight="1" x14ac:dyDescent="0.3">
      <c r="B7" s="22"/>
      <c r="C7" s="23" t="s">
        <v>191</v>
      </c>
      <c r="D7" s="23" t="s">
        <v>235</v>
      </c>
      <c r="E7" s="95" t="s">
        <v>236</v>
      </c>
      <c r="F7" s="23"/>
      <c r="G7" s="23"/>
      <c r="H7" s="23"/>
    </row>
    <row r="8" spans="2:11" s="21" customFormat="1" ht="30" customHeight="1" x14ac:dyDescent="0.3">
      <c r="B8" s="22"/>
      <c r="C8" s="23"/>
      <c r="D8" s="23"/>
      <c r="E8" s="95"/>
      <c r="F8" s="23"/>
      <c r="G8" s="23"/>
      <c r="H8" s="23"/>
    </row>
    <row r="9" spans="2:11" s="15" customFormat="1" ht="30" customHeight="1" x14ac:dyDescent="0.3">
      <c r="B9" s="16"/>
      <c r="C9" s="17"/>
      <c r="D9" s="17"/>
      <c r="E9" s="96"/>
      <c r="F9" s="17"/>
      <c r="G9" s="17"/>
      <c r="H9" s="96"/>
    </row>
    <row r="10" spans="2:11" s="15" customFormat="1" ht="30" customHeight="1" x14ac:dyDescent="0.3">
      <c r="B10" s="30"/>
      <c r="C10" s="31"/>
      <c r="D10" s="31"/>
      <c r="E10" s="94"/>
      <c r="F10" s="94"/>
      <c r="G10" s="31"/>
      <c r="H10" s="31"/>
    </row>
    <row r="11" spans="2:11" s="21" customFormat="1" ht="46.8" x14ac:dyDescent="0.3">
      <c r="B11" s="167">
        <f t="array" ref="B11:H11">INDEX(calendar,ndx+1)</f>
        <v>46061</v>
      </c>
      <c r="C11" s="168">
        <v>46062</v>
      </c>
      <c r="D11" s="168">
        <v>46063</v>
      </c>
      <c r="E11" s="167">
        <v>46064</v>
      </c>
      <c r="F11" s="168">
        <v>46065</v>
      </c>
      <c r="G11" s="174">
        <v>46066</v>
      </c>
      <c r="H11" s="169">
        <v>46067</v>
      </c>
    </row>
    <row r="12" spans="2:11" s="21" customFormat="1" ht="30" customHeight="1" x14ac:dyDescent="0.3">
      <c r="B12" s="23"/>
      <c r="C12" s="23" t="s">
        <v>194</v>
      </c>
      <c r="D12" s="24"/>
      <c r="E12" s="22" t="s">
        <v>238</v>
      </c>
      <c r="F12" s="108"/>
      <c r="G12" s="22"/>
      <c r="H12" s="23"/>
      <c r="K12" s="24"/>
    </row>
    <row r="13" spans="2:11" s="21" customFormat="1" ht="30" customHeight="1" x14ac:dyDescent="0.3">
      <c r="B13" s="22"/>
      <c r="C13" s="23"/>
      <c r="D13" s="23"/>
      <c r="E13" s="23"/>
      <c r="F13" s="23"/>
      <c r="G13" s="108"/>
      <c r="H13" s="28"/>
    </row>
    <row r="14" spans="2:11" s="15" customFormat="1" ht="30" customHeight="1" x14ac:dyDescent="0.3">
      <c r="B14" s="16"/>
      <c r="C14" s="17"/>
      <c r="D14" s="17"/>
      <c r="E14" s="17"/>
      <c r="F14" s="17"/>
      <c r="G14" s="116"/>
      <c r="H14" s="18"/>
    </row>
    <row r="15" spans="2:11" s="15" customFormat="1" ht="30" customHeight="1" x14ac:dyDescent="0.3">
      <c r="B15" s="139"/>
      <c r="C15" s="139"/>
      <c r="D15" s="141"/>
      <c r="E15" s="130"/>
      <c r="F15" s="31"/>
      <c r="G15" s="116"/>
      <c r="H15" s="32"/>
    </row>
    <row r="16" spans="2:11" s="21" customFormat="1" ht="46.8" x14ac:dyDescent="0.3">
      <c r="B16" s="167">
        <f t="array" ref="B16:H16">INDEX(calendar,ndx+2)</f>
        <v>46068</v>
      </c>
      <c r="C16" s="168">
        <v>46069</v>
      </c>
      <c r="D16" s="174">
        <v>46070</v>
      </c>
      <c r="E16" s="168">
        <v>46071</v>
      </c>
      <c r="F16" s="168">
        <v>46072</v>
      </c>
      <c r="G16" s="168">
        <v>46073</v>
      </c>
      <c r="H16" s="169">
        <v>46074</v>
      </c>
    </row>
    <row r="17" spans="2:10" s="21" customFormat="1" ht="30" customHeight="1" x14ac:dyDescent="0.3">
      <c r="B17" s="22"/>
      <c r="C17" s="22"/>
      <c r="D17" s="24" t="s">
        <v>21</v>
      </c>
      <c r="E17" s="24"/>
      <c r="F17" s="24" t="s">
        <v>237</v>
      </c>
      <c r="G17" s="95"/>
      <c r="H17" s="24"/>
    </row>
    <row r="18" spans="2:10" s="21" customFormat="1" ht="30" customHeight="1" x14ac:dyDescent="0.3">
      <c r="B18" s="22"/>
      <c r="C18" s="23"/>
      <c r="D18" s="23"/>
      <c r="E18" s="23"/>
      <c r="F18" s="28"/>
      <c r="G18" s="95"/>
      <c r="H18" s="23"/>
    </row>
    <row r="19" spans="2:10" s="15" customFormat="1" ht="30" customHeight="1" x14ac:dyDescent="0.3">
      <c r="B19" s="16"/>
      <c r="C19" s="17"/>
      <c r="D19" s="17"/>
      <c r="E19" s="17"/>
      <c r="F19" s="18"/>
      <c r="G19" s="96"/>
      <c r="H19" s="17"/>
      <c r="J19" s="23"/>
    </row>
    <row r="20" spans="2:10" s="15" customFormat="1" ht="30" customHeight="1" x14ac:dyDescent="0.3">
      <c r="B20" s="31"/>
      <c r="C20" s="31"/>
      <c r="D20" s="31"/>
      <c r="E20" s="31"/>
      <c r="F20" s="32"/>
      <c r="G20" s="119"/>
      <c r="H20" s="134"/>
    </row>
    <row r="21" spans="2:10" s="21" customFormat="1" ht="46.8" x14ac:dyDescent="0.3">
      <c r="B21" s="167">
        <f t="array" ref="B21:H21">INDEX(calendar,ndx+3)</f>
        <v>46075</v>
      </c>
      <c r="C21" s="167">
        <v>46076</v>
      </c>
      <c r="D21" s="174">
        <v>46077</v>
      </c>
      <c r="E21" s="174">
        <v>46078</v>
      </c>
      <c r="F21" s="174">
        <v>46079</v>
      </c>
      <c r="G21" s="174">
        <v>46080</v>
      </c>
      <c r="H21" s="169">
        <v>46081</v>
      </c>
    </row>
    <row r="22" spans="2:10" s="21" customFormat="1" ht="30" customHeight="1" x14ac:dyDescent="0.3">
      <c r="B22" s="23"/>
      <c r="C22" s="22" t="s">
        <v>234</v>
      </c>
      <c r="D22" s="23" t="s">
        <v>189</v>
      </c>
      <c r="E22" s="123"/>
      <c r="F22" s="131"/>
      <c r="G22" s="23"/>
      <c r="H22" s="24"/>
    </row>
    <row r="23" spans="2:10" s="21" customFormat="1" ht="30" customHeight="1" x14ac:dyDescent="0.3">
      <c r="B23" s="22"/>
      <c r="C23" s="23"/>
      <c r="D23" s="23"/>
      <c r="E23" s="23"/>
      <c r="F23" s="28"/>
      <c r="G23" s="23"/>
      <c r="H23" s="117"/>
    </row>
    <row r="24" spans="2:10" s="15" customFormat="1" ht="30" customHeight="1" x14ac:dyDescent="0.3">
      <c r="B24" s="16"/>
      <c r="C24" s="17"/>
      <c r="D24" s="17"/>
      <c r="E24" s="17"/>
      <c r="F24" s="18"/>
      <c r="G24" s="17"/>
      <c r="H24" s="119"/>
    </row>
    <row r="25" spans="2:10" s="15" customFormat="1" ht="30" customHeight="1" x14ac:dyDescent="0.3">
      <c r="B25" s="134"/>
      <c r="C25" s="111"/>
      <c r="D25" s="139"/>
      <c r="E25" s="139"/>
      <c r="F25" s="31"/>
      <c r="G25" s="32"/>
      <c r="H25" s="119"/>
    </row>
    <row r="26" spans="2:10" s="21" customFormat="1" ht="25.8" x14ac:dyDescent="0.3">
      <c r="B26" s="25">
        <f t="array" ref="B26:H26">INDEX(calendar,ndx+4)</f>
        <v>46082</v>
      </c>
      <c r="C26" s="25">
        <v>46083</v>
      </c>
      <c r="D26" s="26">
        <v>46084</v>
      </c>
      <c r="E26" s="29">
        <v>46085</v>
      </c>
      <c r="F26" s="26">
        <v>46086</v>
      </c>
      <c r="G26" s="26">
        <v>46087</v>
      </c>
      <c r="H26" s="27">
        <v>46088</v>
      </c>
    </row>
    <row r="27" spans="2:10" s="21" customFormat="1" ht="30" customHeight="1" x14ac:dyDescent="0.3">
      <c r="B27" s="131"/>
      <c r="C27" s="22"/>
      <c r="D27" s="23" t="s">
        <v>22</v>
      </c>
      <c r="E27" s="22"/>
      <c r="F27" s="23"/>
      <c r="G27" s="23"/>
      <c r="H27" s="28"/>
    </row>
    <row r="28" spans="2:10" s="21" customFormat="1" ht="30" customHeight="1" x14ac:dyDescent="0.3">
      <c r="B28" s="22"/>
      <c r="C28" s="23"/>
      <c r="D28" s="23"/>
      <c r="E28" s="23"/>
      <c r="F28" s="23"/>
      <c r="G28" s="23"/>
      <c r="H28" s="28"/>
    </row>
    <row r="29" spans="2:10" s="15" customFormat="1" ht="30" customHeight="1" x14ac:dyDescent="0.3">
      <c r="B29" s="16"/>
      <c r="C29" s="17"/>
      <c r="D29" s="17"/>
      <c r="E29" s="17"/>
      <c r="F29" s="17"/>
      <c r="G29" s="17"/>
      <c r="H29" s="18"/>
    </row>
    <row r="30" spans="2:10" s="15" customFormat="1" ht="30" customHeight="1" x14ac:dyDescent="0.3">
      <c r="B30" s="30"/>
      <c r="C30" s="31"/>
      <c r="D30" s="134"/>
      <c r="E30" s="31"/>
      <c r="F30" s="31"/>
      <c r="G30" s="31"/>
      <c r="H30" s="32"/>
    </row>
    <row r="31" spans="2:10" ht="18" customHeight="1" x14ac:dyDescent="0.3"/>
    <row r="32" spans="2:10" s="2" customFormat="1" ht="25.2" customHeight="1" x14ac:dyDescent="0.3">
      <c r="B32" s="187" t="s">
        <v>280</v>
      </c>
      <c r="C32" s="188"/>
      <c r="D32" s="188"/>
      <c r="E32" s="188"/>
      <c r="F32" s="188"/>
      <c r="G32" s="188"/>
      <c r="H32" s="189"/>
    </row>
    <row r="33" spans="2:8" s="2" customFormat="1" ht="25.2" customHeight="1" x14ac:dyDescent="0.3">
      <c r="B33" s="69" t="s">
        <v>24</v>
      </c>
      <c r="C33" s="192" t="s">
        <v>288</v>
      </c>
      <c r="D33" s="192"/>
      <c r="E33" s="192"/>
      <c r="F33" s="192"/>
      <c r="G33" s="192"/>
      <c r="H33" s="192"/>
    </row>
    <row r="34" spans="2:8" s="2" customFormat="1" ht="25.2" customHeight="1" x14ac:dyDescent="0.3">
      <c r="B34" s="69" t="s">
        <v>25</v>
      </c>
      <c r="C34" s="193" t="s">
        <v>257</v>
      </c>
      <c r="D34" s="194"/>
      <c r="E34" s="194"/>
      <c r="F34" s="194"/>
      <c r="G34" s="194"/>
      <c r="H34" s="195"/>
    </row>
    <row r="35" spans="2:8" s="2" customFormat="1" ht="25.2" customHeight="1" x14ac:dyDescent="0.3">
      <c r="B35" s="69" t="s">
        <v>26</v>
      </c>
      <c r="C35" s="196" t="s">
        <v>256</v>
      </c>
      <c r="D35" s="197"/>
      <c r="E35" s="197"/>
      <c r="F35" s="197"/>
      <c r="G35" s="197"/>
      <c r="H35" s="198"/>
    </row>
    <row r="36" spans="2:8" s="2" customFormat="1" ht="25.2" customHeight="1" x14ac:dyDescent="0.3">
      <c r="B36" s="69" t="s">
        <v>27</v>
      </c>
      <c r="C36" s="184" t="s">
        <v>277</v>
      </c>
      <c r="D36" s="185"/>
      <c r="E36" s="185"/>
      <c r="F36" s="185"/>
      <c r="G36" s="185"/>
      <c r="H36" s="186"/>
    </row>
    <row r="37" spans="2:8" s="73" customFormat="1" ht="18" customHeight="1" x14ac:dyDescent="0.3"/>
    <row r="38" spans="2:8" s="70" customFormat="1" ht="26.4" customHeight="1" x14ac:dyDescent="0.3">
      <c r="B38" s="75" t="s">
        <v>184</v>
      </c>
      <c r="C38" s="85"/>
      <c r="D38" s="86"/>
      <c r="E38" s="86"/>
      <c r="F38" s="86"/>
      <c r="G38" s="86"/>
      <c r="H38" s="87"/>
    </row>
    <row r="39" spans="2:8" s="70" customFormat="1" ht="26.4" customHeight="1" x14ac:dyDescent="0.3">
      <c r="B39" s="88"/>
      <c r="C39" s="71"/>
      <c r="D39" s="71"/>
      <c r="E39" s="71"/>
      <c r="F39" s="71"/>
      <c r="G39" s="71"/>
      <c r="H39" s="89"/>
    </row>
    <row r="40" spans="2:8" s="70" customFormat="1" ht="26.4" customHeight="1" x14ac:dyDescent="0.3">
      <c r="B40" s="88"/>
      <c r="C40" s="71"/>
      <c r="D40" s="71"/>
      <c r="E40" s="71"/>
      <c r="F40" s="71"/>
      <c r="G40" s="71"/>
      <c r="H40" s="89"/>
    </row>
    <row r="41" spans="2:8" s="70" customFormat="1" ht="26.4" customHeight="1" x14ac:dyDescent="0.3">
      <c r="B41" s="88"/>
      <c r="C41" s="71"/>
      <c r="D41" s="71"/>
      <c r="E41" s="71"/>
      <c r="F41" s="71"/>
      <c r="G41" s="71"/>
      <c r="H41" s="89"/>
    </row>
    <row r="42" spans="2:8" ht="18" customHeight="1" x14ac:dyDescent="0.3">
      <c r="B42" s="79"/>
      <c r="C42" s="13"/>
      <c r="D42" s="13"/>
      <c r="E42" s="13"/>
      <c r="F42" s="13"/>
      <c r="G42" s="13"/>
      <c r="H42" s="80"/>
    </row>
    <row r="43" spans="2:8" ht="24.9" customHeight="1" x14ac:dyDescent="0.3">
      <c r="B43" s="79"/>
      <c r="C43" s="13"/>
      <c r="D43" s="13"/>
      <c r="E43" s="13"/>
      <c r="F43" s="13"/>
      <c r="G43" s="13"/>
      <c r="H43" s="80"/>
    </row>
    <row r="44" spans="2:8" ht="24.9" customHeight="1" x14ac:dyDescent="0.3">
      <c r="B44" s="79"/>
      <c r="C44" s="13"/>
      <c r="D44" s="13"/>
      <c r="E44" s="13"/>
      <c r="F44" s="13"/>
      <c r="G44" s="13"/>
      <c r="H44" s="80"/>
    </row>
    <row r="45" spans="2:8" ht="24.9" customHeight="1" x14ac:dyDescent="0.3">
      <c r="B45" s="79"/>
      <c r="C45" s="13"/>
      <c r="D45" s="13"/>
      <c r="E45" s="13"/>
      <c r="F45" s="13"/>
      <c r="G45" s="13"/>
      <c r="H45" s="80"/>
    </row>
    <row r="46" spans="2:8" ht="24.9" customHeight="1" x14ac:dyDescent="0.3">
      <c r="B46" s="79"/>
      <c r="C46" s="13"/>
      <c r="D46" s="13"/>
      <c r="E46" s="13"/>
      <c r="F46" s="13"/>
      <c r="G46" s="13"/>
      <c r="H46" s="80"/>
    </row>
    <row r="47" spans="2:8" ht="24.9"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sheetData>
  <mergeCells count="8">
    <mergeCell ref="C35:H35"/>
    <mergeCell ref="C36:H36"/>
    <mergeCell ref="C1:D1"/>
    <mergeCell ref="C2:D2"/>
    <mergeCell ref="B3:D3"/>
    <mergeCell ref="B32:H32"/>
    <mergeCell ref="C33:H33"/>
    <mergeCell ref="C34:H34"/>
  </mergeCells>
  <phoneticPr fontId="19"/>
  <conditionalFormatting sqref="B22:D22">
    <cfRule type="expression" dxfId="22" priority="1">
      <formula>MonthToDisplayNumber&lt;&gt;MONTH(B22)</formula>
    </cfRule>
  </conditionalFormatting>
  <conditionalFormatting sqref="B12:E12">
    <cfRule type="expression" dxfId="21" priority="2">
      <formula>MonthToDisplayNumber&lt;&gt;MONTH(B12)</formula>
    </cfRule>
  </conditionalFormatting>
  <conditionalFormatting sqref="B17:F19">
    <cfRule type="expression" dxfId="20" priority="5">
      <formula>MonthToDisplayNumber&lt;&gt;MONTH(B17)</formula>
    </cfRule>
  </conditionalFormatting>
  <conditionalFormatting sqref="B6:H6 B7:D9">
    <cfRule type="expression" dxfId="19" priority="19">
      <formula>MonthToDisplayNumber&lt;&gt;MONTH(B6)</formula>
    </cfRule>
  </conditionalFormatting>
  <conditionalFormatting sqref="B21:H21 B23:G24">
    <cfRule type="expression" dxfId="18" priority="21">
      <formula>MonthToDisplayNumber&lt;&gt;MONTH(B21)</formula>
    </cfRule>
  </conditionalFormatting>
  <conditionalFormatting sqref="B26:H26 B28:H29">
    <cfRule type="expression" dxfId="17" priority="20">
      <formula>MonthToDisplayNumber&lt;&gt;MONTH(B26)</formula>
    </cfRule>
  </conditionalFormatting>
  <conditionalFormatting sqref="C27:H27">
    <cfRule type="expression" dxfId="16" priority="16">
      <formula>MonthToDisplayNumber&lt;&gt;MONTH(C27)</formula>
    </cfRule>
  </conditionalFormatting>
  <conditionalFormatting sqref="F7:G9 B11:H11 G12 B13:F14 B16:H16">
    <cfRule type="expression" dxfId="15" priority="22">
      <formula>MonthToDisplayNumber&lt;&gt;MONTH(B7)</formula>
    </cfRule>
  </conditionalFormatting>
  <conditionalFormatting sqref="G22:H22">
    <cfRule type="expression" dxfId="14" priority="4">
      <formula>MonthToDisplayNumber&lt;&gt;MONTH(G22)</formula>
    </cfRule>
  </conditionalFormatting>
  <conditionalFormatting sqref="H7:H8">
    <cfRule type="expression" dxfId="13" priority="10">
      <formula>MonthToDisplayNumber&lt;&gt;MONTH(H7)</formula>
    </cfRule>
  </conditionalFormatting>
  <conditionalFormatting sqref="H12:H14">
    <cfRule type="expression" dxfId="12" priority="9">
      <formula>MonthToDisplayNumber&lt;&gt;MONTH(H12)</formula>
    </cfRule>
  </conditionalFormatting>
  <conditionalFormatting sqref="H17:H19">
    <cfRule type="expression" dxfId="11" priority="8">
      <formula>MonthToDisplayNumber&lt;&gt;MONTH(H17)</formula>
    </cfRule>
  </conditionalFormatting>
  <conditionalFormatting sqref="J19">
    <cfRule type="expression" dxfId="10" priority="13">
      <formula>MonthToDisplayNumber&lt;&gt;MONTH(J19)</formula>
    </cfRule>
  </conditionalFormatting>
  <conditionalFormatting sqref="K12">
    <cfRule type="expression" dxfId="9" priority="11">
      <formula>MonthToDisplayNumber&lt;&gt;MONTH(K12)</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A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A00-000001000000}"/>
    <dataValidation allowBlank="1" showInputMessage="1" showErrorMessage="1" prompt="その月が行 12、14 のどちらかの週で終了する場合、次の月の日付が含まれます。" sqref="B26 B28:B29" xr:uid="{00000000-0002-0000-0A00-000002000000}"/>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A00-000003000000}">
      <formula1>"月曜日,火曜日,水曜日,木曜日,金曜日,土曜日,日曜日"</formula1>
    </dataValidation>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A00-000004000000}">
      <formula1>"1 月,2 月,3 月,4 月,5 月,6 月,7 月,8 月,9 月,10 月,11 月,12 月"</formula1>
    </dataValidation>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A00-000005000000}"/>
    <dataValidation allowBlank="1" showInputMessage="1" showErrorMessage="1" prompt="このカレンダーの月の年度を入力します" sqref="B1" xr:uid="{00000000-0002-0000-0A00-000006000000}"/>
    <dataValidation allowBlank="1" showInputMessage="1" showErrorMessage="1" prompt="このセルに日単位のメモを入力します。行 5、7、9、11、13、15 には、日付の下に毎日のメモを入力するセルがあります。" sqref="B10" xr:uid="{00000000-0002-0000-0A00-000007000000}"/>
  </dataValidations>
  <printOptions horizontalCentered="1"/>
  <pageMargins left="0.45" right="0.45" top="0.4" bottom="0.5" header="0.3" footer="0.3"/>
  <pageSetup paperSize="8" scale="73" fitToWidth="0" orientation="portrait" r:id="rId1"/>
  <headerFooter differentFirst="1">
    <oddFooter>Page &amp;P of &amp;N</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4" tint="-0.499984740745262"/>
    <pageSetUpPr fitToPage="1"/>
  </sheetPr>
  <dimension ref="B1:H62"/>
  <sheetViews>
    <sheetView showGridLines="0" showRuler="0" view="pageBreakPreview" topLeftCell="A3" zoomScale="70" zoomScaleNormal="70" zoomScaleSheetLayoutView="70" workbookViewId="0">
      <selection activeCell="I3" sqref="I3"/>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'4'!YearToDisplay+1</f>
        <v>2026</v>
      </c>
      <c r="C1" s="190" t="s">
        <v>13</v>
      </c>
      <c r="D1" s="190"/>
      <c r="E1" s="5" t="s">
        <v>4</v>
      </c>
    </row>
    <row r="2" spans="2:8" ht="30" hidden="1" customHeight="1" x14ac:dyDescent="0.3">
      <c r="B2" s="7" t="s">
        <v>0</v>
      </c>
      <c r="C2" s="191" t="s">
        <v>2</v>
      </c>
      <c r="D2" s="191"/>
      <c r="E2" s="8" t="s">
        <v>3</v>
      </c>
    </row>
    <row r="3" spans="2:8" s="1" customFormat="1" ht="65.400000000000006" customHeight="1" x14ac:dyDescent="1.1499999999999999">
      <c r="B3" s="199" t="s">
        <v>6</v>
      </c>
      <c r="C3" s="199"/>
      <c r="D3" s="199"/>
      <c r="E3" s="137">
        <f>YearToDisplay</f>
        <v>2026</v>
      </c>
      <c r="F3" s="3" t="s">
        <v>164</v>
      </c>
      <c r="G3" s="66" t="s">
        <v>176</v>
      </c>
      <c r="H3" s="3" t="s">
        <v>163</v>
      </c>
    </row>
    <row r="4" spans="2:8" ht="30" customHeight="1" x14ac:dyDescent="0.3">
      <c r="B4" s="7"/>
      <c r="C4" s="7"/>
      <c r="D4" s="7"/>
      <c r="E4" s="8"/>
    </row>
    <row r="5" spans="2:8" s="12" customFormat="1" ht="30" customHeight="1" thickBot="1" x14ac:dyDescent="0.35">
      <c r="B5" s="9">
        <f t="array" ref="B5:H5">calendar</f>
        <v>46082</v>
      </c>
      <c r="C5" s="10">
        <v>46083</v>
      </c>
      <c r="D5" s="10">
        <v>46084</v>
      </c>
      <c r="E5" s="10">
        <v>46085</v>
      </c>
      <c r="F5" s="10">
        <v>46086</v>
      </c>
      <c r="G5" s="10">
        <v>46087</v>
      </c>
      <c r="H5" s="11">
        <v>46088</v>
      </c>
    </row>
    <row r="6" spans="2:8" s="21" customFormat="1" ht="47.4" thickTop="1" x14ac:dyDescent="0.3">
      <c r="B6" s="164">
        <f t="array" ref="B6:H6">INDEX(calendar,ndx+0)</f>
        <v>46082</v>
      </c>
      <c r="C6" s="165">
        <v>46083</v>
      </c>
      <c r="D6" s="165">
        <v>46084</v>
      </c>
      <c r="E6" s="165">
        <v>46085</v>
      </c>
      <c r="F6" s="165">
        <v>46086</v>
      </c>
      <c r="G6" s="165">
        <v>46087</v>
      </c>
      <c r="H6" s="166">
        <v>46088</v>
      </c>
    </row>
    <row r="7" spans="2:8" s="21" customFormat="1" ht="30" customHeight="1" x14ac:dyDescent="0.3">
      <c r="B7" s="22"/>
      <c r="C7" s="23"/>
      <c r="D7" s="23" t="s">
        <v>22</v>
      </c>
      <c r="E7" s="23"/>
      <c r="F7" s="24" t="s">
        <v>239</v>
      </c>
      <c r="G7" s="108"/>
      <c r="H7" s="23"/>
    </row>
    <row r="8" spans="2:8" s="21" customFormat="1" ht="30" customHeight="1" x14ac:dyDescent="0.3">
      <c r="B8" s="22"/>
      <c r="C8" s="23"/>
      <c r="D8" s="23" t="s">
        <v>186</v>
      </c>
      <c r="E8" s="23"/>
      <c r="F8" s="28"/>
      <c r="G8" s="97"/>
      <c r="H8" s="28"/>
    </row>
    <row r="9" spans="2:8" s="15" customFormat="1" ht="30" customHeight="1" x14ac:dyDescent="0.3">
      <c r="B9" s="16"/>
      <c r="C9" s="17"/>
      <c r="D9" s="17"/>
      <c r="E9" s="17"/>
      <c r="F9" s="18"/>
      <c r="G9" s="98"/>
      <c r="H9" s="18"/>
    </row>
    <row r="10" spans="2:8" s="15" customFormat="1" ht="30" customHeight="1" x14ac:dyDescent="0.3">
      <c r="B10" s="30"/>
      <c r="C10" s="31"/>
      <c r="D10" s="31"/>
      <c r="E10" s="31"/>
      <c r="F10" s="32"/>
      <c r="G10" s="116"/>
      <c r="H10" s="31"/>
    </row>
    <row r="11" spans="2:8" s="21" customFormat="1" ht="46.8" x14ac:dyDescent="0.3">
      <c r="B11" s="167">
        <f t="array" ref="B11:H11">INDEX(calendar,ndx+1)</f>
        <v>46089</v>
      </c>
      <c r="C11" s="168">
        <v>46090</v>
      </c>
      <c r="D11" s="168">
        <v>46091</v>
      </c>
      <c r="E11" s="168">
        <v>46092</v>
      </c>
      <c r="F11" s="168">
        <v>46093</v>
      </c>
      <c r="G11" s="168">
        <v>46094</v>
      </c>
      <c r="H11" s="169">
        <v>46095</v>
      </c>
    </row>
    <row r="12" spans="2:8" s="21" customFormat="1" ht="30" customHeight="1" x14ac:dyDescent="0.3">
      <c r="B12" s="22"/>
      <c r="C12" s="24"/>
      <c r="D12" s="23"/>
      <c r="E12" s="23" t="s">
        <v>240</v>
      </c>
      <c r="F12" s="24"/>
      <c r="G12" s="24"/>
      <c r="H12" s="23"/>
    </row>
    <row r="13" spans="2:8" s="21" customFormat="1" ht="30" customHeight="1" x14ac:dyDescent="0.3">
      <c r="B13" s="22"/>
      <c r="C13" s="23"/>
      <c r="D13" s="23"/>
      <c r="E13" s="23" t="s">
        <v>194</v>
      </c>
      <c r="F13" s="22"/>
      <c r="G13" s="23"/>
      <c r="H13" s="117"/>
    </row>
    <row r="14" spans="2:8" s="15" customFormat="1" ht="30" customHeight="1" x14ac:dyDescent="0.3">
      <c r="B14" s="16"/>
      <c r="C14" s="17"/>
      <c r="D14" s="17"/>
      <c r="E14" s="17"/>
      <c r="F14" s="16"/>
      <c r="G14" s="17"/>
      <c r="H14" s="119"/>
    </row>
    <row r="15" spans="2:8" s="15" customFormat="1" ht="30" customHeight="1" x14ac:dyDescent="0.3">
      <c r="B15" s="31"/>
      <c r="C15" s="31"/>
      <c r="D15" s="111"/>
      <c r="E15" s="141"/>
      <c r="F15" s="140"/>
      <c r="G15" s="31"/>
      <c r="H15" s="119"/>
    </row>
    <row r="16" spans="2:8" s="21" customFormat="1" ht="46.8" x14ac:dyDescent="0.3">
      <c r="B16" s="167">
        <f t="array" ref="B16:H16">INDEX(calendar,ndx+2)</f>
        <v>46096</v>
      </c>
      <c r="C16" s="168">
        <v>46097</v>
      </c>
      <c r="D16" s="168">
        <v>46098</v>
      </c>
      <c r="E16" s="168">
        <v>46099</v>
      </c>
      <c r="F16" s="168">
        <v>46100</v>
      </c>
      <c r="G16" s="167">
        <v>46101</v>
      </c>
      <c r="H16" s="169">
        <v>46102</v>
      </c>
    </row>
    <row r="17" spans="2:8" s="21" customFormat="1" ht="30" customHeight="1" x14ac:dyDescent="0.3">
      <c r="B17" s="24"/>
      <c r="C17" s="23"/>
      <c r="D17" s="23"/>
      <c r="E17" s="24"/>
      <c r="F17" s="23" t="s">
        <v>193</v>
      </c>
      <c r="G17" s="22" t="s">
        <v>20</v>
      </c>
      <c r="H17" s="117"/>
    </row>
    <row r="18" spans="2:8" s="21" customFormat="1" ht="30" customHeight="1" x14ac:dyDescent="0.3">
      <c r="B18" s="22"/>
      <c r="C18" s="23"/>
      <c r="D18" s="23"/>
      <c r="E18" s="23"/>
      <c r="F18" s="23"/>
      <c r="G18" s="24" t="s">
        <v>23</v>
      </c>
      <c r="H18" s="117"/>
    </row>
    <row r="19" spans="2:8" s="15" customFormat="1" ht="30" customHeight="1" x14ac:dyDescent="0.3">
      <c r="B19" s="16"/>
      <c r="C19" s="17"/>
      <c r="D19" s="17"/>
      <c r="E19" s="17"/>
      <c r="F19" s="17"/>
      <c r="G19" s="17"/>
      <c r="H19" s="18"/>
    </row>
    <row r="20" spans="2:8" s="15" customFormat="1" ht="30" customHeight="1" x14ac:dyDescent="0.3">
      <c r="B20" s="30"/>
      <c r="C20" s="31"/>
      <c r="D20" s="134"/>
      <c r="E20" s="31"/>
      <c r="F20" s="31"/>
      <c r="G20" s="119"/>
      <c r="H20" s="119"/>
    </row>
    <row r="21" spans="2:8" s="21" customFormat="1" ht="46.8" x14ac:dyDescent="0.3">
      <c r="B21" s="167">
        <f t="array" ref="B21:H21">INDEX(calendar,ndx+3)</f>
        <v>46103</v>
      </c>
      <c r="C21" s="174">
        <v>46104</v>
      </c>
      <c r="D21" s="174">
        <v>46105</v>
      </c>
      <c r="E21" s="174">
        <v>46106</v>
      </c>
      <c r="F21" s="174">
        <v>46107</v>
      </c>
      <c r="G21" s="168">
        <v>46108</v>
      </c>
      <c r="H21" s="169">
        <v>46109</v>
      </c>
    </row>
    <row r="22" spans="2:8" s="21" customFormat="1" ht="30" customHeight="1" x14ac:dyDescent="0.3">
      <c r="B22" s="24"/>
      <c r="C22" s="22"/>
      <c r="D22" s="22"/>
      <c r="E22" s="22"/>
      <c r="F22" s="24" t="s">
        <v>189</v>
      </c>
      <c r="G22" s="24"/>
      <c r="H22" s="24"/>
    </row>
    <row r="23" spans="2:8" s="21" customFormat="1" ht="30" customHeight="1" x14ac:dyDescent="0.3">
      <c r="B23" s="95"/>
      <c r="C23" s="24"/>
      <c r="D23" s="24"/>
      <c r="E23" s="24"/>
      <c r="F23" s="24"/>
      <c r="G23" s="23"/>
      <c r="H23" s="28"/>
    </row>
    <row r="24" spans="2:8" s="15" customFormat="1" ht="30" customHeight="1" x14ac:dyDescent="0.3">
      <c r="B24" s="96"/>
      <c r="C24" s="17"/>
      <c r="D24" s="17"/>
      <c r="E24" s="17"/>
      <c r="F24" s="17"/>
      <c r="G24" s="17"/>
      <c r="H24" s="18"/>
    </row>
    <row r="25" spans="2:8" s="15" customFormat="1" ht="30" customHeight="1" x14ac:dyDescent="0.3">
      <c r="B25" s="119"/>
      <c r="C25" s="134"/>
      <c r="D25" s="31"/>
      <c r="E25" s="139"/>
      <c r="F25" s="111"/>
      <c r="G25" s="141"/>
      <c r="H25" s="30"/>
    </row>
    <row r="26" spans="2:8" s="21" customFormat="1" ht="46.8" x14ac:dyDescent="0.3">
      <c r="B26" s="167">
        <f t="array" ref="B26:H26">INDEX(calendar,ndx+4)</f>
        <v>46110</v>
      </c>
      <c r="C26" s="168">
        <v>46111</v>
      </c>
      <c r="D26" s="168">
        <v>46112</v>
      </c>
      <c r="E26" s="29">
        <v>46113</v>
      </c>
      <c r="F26" s="26">
        <v>46114</v>
      </c>
      <c r="G26" s="26">
        <v>46115</v>
      </c>
      <c r="H26" s="27">
        <v>46116</v>
      </c>
    </row>
    <row r="27" spans="2:8" s="21" customFormat="1" ht="30" customHeight="1" x14ac:dyDescent="0.3">
      <c r="B27" s="22"/>
      <c r="C27" s="23"/>
      <c r="D27" s="23"/>
      <c r="E27" s="22"/>
      <c r="F27" s="23"/>
      <c r="G27" s="23"/>
      <c r="H27" s="24"/>
    </row>
    <row r="28" spans="2:8" s="21" customFormat="1" ht="30" customHeight="1" x14ac:dyDescent="0.3">
      <c r="B28" s="22"/>
      <c r="C28" s="108"/>
      <c r="D28" s="23"/>
      <c r="E28" s="23"/>
      <c r="F28" s="23"/>
      <c r="G28" s="23"/>
      <c r="H28" s="28"/>
    </row>
    <row r="29" spans="2:8" s="15" customFormat="1" ht="30" customHeight="1" x14ac:dyDescent="0.3">
      <c r="B29" s="16"/>
      <c r="C29" s="116"/>
      <c r="D29" s="17"/>
      <c r="E29" s="17"/>
      <c r="F29" s="17"/>
      <c r="G29" s="17"/>
      <c r="H29" s="18"/>
    </row>
    <row r="30" spans="2:8" s="15" customFormat="1" ht="30" customHeight="1" x14ac:dyDescent="0.3">
      <c r="B30" s="30"/>
      <c r="C30" s="116"/>
      <c r="D30" s="31"/>
      <c r="E30" s="31"/>
      <c r="F30" s="31"/>
      <c r="G30" s="31"/>
      <c r="H30" s="32"/>
    </row>
    <row r="31" spans="2:8" s="21" customFormat="1" ht="25.8" x14ac:dyDescent="0.3">
      <c r="B31" s="25">
        <f t="array" ref="B31:H31">INDEX(calendar,ndx+5)</f>
        <v>46117</v>
      </c>
      <c r="C31" s="26">
        <v>46118</v>
      </c>
      <c r="D31" s="26">
        <v>46119</v>
      </c>
      <c r="E31" s="26">
        <v>46120</v>
      </c>
      <c r="F31" s="26">
        <v>46121</v>
      </c>
      <c r="G31" s="26">
        <v>46122</v>
      </c>
      <c r="H31" s="27">
        <v>46123</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87" t="s">
        <v>280</v>
      </c>
      <c r="C37" s="188"/>
      <c r="D37" s="188"/>
      <c r="E37" s="188"/>
      <c r="F37" s="188"/>
      <c r="G37" s="188"/>
      <c r="H37" s="189"/>
    </row>
    <row r="38" spans="2:8" s="68" customFormat="1" ht="28.2" customHeight="1" x14ac:dyDescent="0.3">
      <c r="B38" s="69" t="s">
        <v>24</v>
      </c>
      <c r="C38" s="192" t="s">
        <v>258</v>
      </c>
      <c r="D38" s="192"/>
      <c r="E38" s="192"/>
      <c r="F38" s="192"/>
      <c r="G38" s="192"/>
      <c r="H38" s="192"/>
    </row>
    <row r="39" spans="2:8" s="68" customFormat="1" ht="28.2" customHeight="1" x14ac:dyDescent="0.3">
      <c r="B39" s="69" t="s">
        <v>25</v>
      </c>
      <c r="C39" s="193" t="s">
        <v>259</v>
      </c>
      <c r="D39" s="194"/>
      <c r="E39" s="194"/>
      <c r="F39" s="194"/>
      <c r="G39" s="194"/>
      <c r="H39" s="195"/>
    </row>
    <row r="40" spans="2:8" s="68" customFormat="1" ht="28.2" customHeight="1" x14ac:dyDescent="0.3">
      <c r="B40" s="69" t="s">
        <v>26</v>
      </c>
      <c r="C40" s="196" t="s">
        <v>260</v>
      </c>
      <c r="D40" s="197"/>
      <c r="E40" s="197"/>
      <c r="F40" s="197"/>
      <c r="G40" s="197"/>
      <c r="H40" s="198"/>
    </row>
    <row r="41" spans="2:8" s="68" customFormat="1" ht="28.2" customHeight="1" x14ac:dyDescent="0.3">
      <c r="B41" s="69" t="s">
        <v>27</v>
      </c>
      <c r="C41" s="184" t="s">
        <v>272</v>
      </c>
      <c r="D41" s="185"/>
      <c r="E41" s="185"/>
      <c r="F41" s="185"/>
      <c r="G41" s="185"/>
      <c r="H41" s="186"/>
    </row>
    <row r="42" spans="2:8" ht="15" customHeight="1" x14ac:dyDescent="0.3"/>
    <row r="43" spans="2:8" ht="28.2" customHeight="1" x14ac:dyDescent="0.3">
      <c r="B43" s="75" t="s">
        <v>182</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22">
    <cfRule type="expression" dxfId="8" priority="9">
      <formula>MonthToDisplayNumber&lt;&gt;MONTH(B22)</formula>
    </cfRule>
  </conditionalFormatting>
  <conditionalFormatting sqref="B12:G14 B21:H21">
    <cfRule type="expression" dxfId="7" priority="21">
      <formula>MonthToDisplayNumber&lt;&gt;MONTH(B12)</formula>
    </cfRule>
  </conditionalFormatting>
  <conditionalFormatting sqref="B17:G18">
    <cfRule type="expression" dxfId="6" priority="1">
      <formula>MonthToDisplayNumber&lt;&gt;MONTH(B17)</formula>
    </cfRule>
  </conditionalFormatting>
  <conditionalFormatting sqref="B6:H6 H7 B7:F9 G8:H9 B11:H11 B16:H16 B26:H26 B27:B29 D27:H29">
    <cfRule type="expression" dxfId="5" priority="23">
      <formula>MonthToDisplayNumber&lt;&gt;MONTH(B6)</formula>
    </cfRule>
  </conditionalFormatting>
  <conditionalFormatting sqref="B19:H19">
    <cfRule type="expression" dxfId="4" priority="6">
      <formula>MonthToDisplayNumber&lt;&gt;MONTH(B19)</formula>
    </cfRule>
  </conditionalFormatting>
  <conditionalFormatting sqref="B31:H34">
    <cfRule type="expression" dxfId="3" priority="19">
      <formula>MonthToDisplayNumber&lt;&gt;MONTH(B31)</formula>
    </cfRule>
  </conditionalFormatting>
  <conditionalFormatting sqref="C27">
    <cfRule type="expression" dxfId="2" priority="8">
      <formula>MonthToDisplayNumber&lt;&gt;MONTH(C27)</formula>
    </cfRule>
  </conditionalFormatting>
  <conditionalFormatting sqref="C22:H24">
    <cfRule type="expression" dxfId="1" priority="3">
      <formula>MonthToDisplayNumber&lt;&gt;MONTH(C22)</formula>
    </cfRule>
  </conditionalFormatting>
  <conditionalFormatting sqref="H12">
    <cfRule type="expression" dxfId="0" priority="16">
      <formula>MonthToDisplayNumber&lt;&gt;MONTH(H12)</formula>
    </cfRule>
  </conditionalFormatting>
  <dataValidations disablePrompts="1"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B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B00-000001000000}"/>
    <dataValidation allowBlank="1" showInputMessage="1" showErrorMessage="1" prompt="その月が行 12、14 のどちらかの週で終了する場合、次の月の日付が含まれます。" sqref="B26:B29" xr:uid="{00000000-0002-0000-0B00-000002000000}"/>
    <dataValidation allowBlank="1" showInputMessage="1" showErrorMessage="1" prompt="このセルに日単位のメモを入力します。行 5、7、9、11、13、15 には、日付の下に毎日のメモを入力するセルがあります。" sqref="B10" xr:uid="{00000000-0002-0000-0B00-000003000000}"/>
    <dataValidation allowBlank="1" showInputMessage="1" showErrorMessage="1" prompt="このカレンダーの月の年度を入力します" sqref="B1" xr:uid="{00000000-0002-0000-0B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B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B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B00-000007000000}">
      <formula1>"月曜日,火曜日,水曜日,木曜日,金曜日,土曜日,日曜日"</formula1>
    </dataValidation>
  </dataValidations>
  <printOptions horizontalCentered="1"/>
  <pageMargins left="0.45" right="0.45" top="0.4" bottom="0.5" header="0.3" footer="0.3"/>
  <pageSetup paperSize="8" scale="70" fitToWidth="0" orientation="portrait" r:id="rId1"/>
  <headerFooter differentFirst="1">
    <oddFooter>Page &amp;P of &amp;N</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M73"/>
  <sheetViews>
    <sheetView view="pageBreakPreview" zoomScale="90" zoomScaleNormal="100" zoomScaleSheetLayoutView="90" workbookViewId="0">
      <pane xSplit="3" ySplit="1" topLeftCell="D2" activePane="bottomRight" state="frozen"/>
      <selection pane="topRight" activeCell="D1" sqref="D1"/>
      <selection pane="bottomLeft" activeCell="A2" sqref="A2"/>
      <selection pane="bottomRight" activeCell="M4" sqref="M4"/>
    </sheetView>
  </sheetViews>
  <sheetFormatPr defaultColWidth="8.81640625" defaultRowHeight="15" x14ac:dyDescent="0.3"/>
  <cols>
    <col min="1" max="1" width="2.90625" style="34" bestFit="1" customWidth="1"/>
    <col min="2" max="2" width="21.1796875" style="37" bestFit="1" customWidth="1"/>
    <col min="3" max="3" width="26.81640625" style="37" bestFit="1" customWidth="1"/>
    <col min="4" max="11" width="4.6328125" style="34" customWidth="1"/>
    <col min="12" max="16384" width="8.81640625" style="34"/>
  </cols>
  <sheetData>
    <row r="1" spans="1:13" x14ac:dyDescent="0.3">
      <c r="A1" s="44"/>
      <c r="B1" s="45"/>
      <c r="C1" s="54"/>
      <c r="D1" s="64" t="s">
        <v>140</v>
      </c>
      <c r="E1" s="46" t="s">
        <v>85</v>
      </c>
      <c r="F1" s="46" t="s">
        <v>84</v>
      </c>
      <c r="G1" s="46" t="s">
        <v>83</v>
      </c>
      <c r="H1" s="46" t="s">
        <v>139</v>
      </c>
      <c r="I1" s="46" t="s">
        <v>82</v>
      </c>
      <c r="J1" s="46" t="s">
        <v>81</v>
      </c>
      <c r="K1" s="65" t="s">
        <v>138</v>
      </c>
    </row>
    <row r="2" spans="1:13" x14ac:dyDescent="0.3">
      <c r="A2" s="213" t="s">
        <v>33</v>
      </c>
      <c r="B2" s="216" t="s">
        <v>37</v>
      </c>
      <c r="C2" s="55" t="s">
        <v>38</v>
      </c>
      <c r="D2" s="38"/>
      <c r="E2" s="50"/>
      <c r="F2" s="50"/>
      <c r="G2" s="50"/>
      <c r="H2" s="50">
        <v>1</v>
      </c>
      <c r="I2" s="50"/>
      <c r="J2" s="50">
        <v>1</v>
      </c>
      <c r="K2" s="51">
        <v>1</v>
      </c>
      <c r="L2" s="67" t="s">
        <v>177</v>
      </c>
      <c r="M2" s="34" t="s">
        <v>178</v>
      </c>
    </row>
    <row r="3" spans="1:13" x14ac:dyDescent="0.3">
      <c r="A3" s="214"/>
      <c r="B3" s="204"/>
      <c r="C3" s="56" t="s">
        <v>39</v>
      </c>
      <c r="D3" s="60"/>
      <c r="E3" s="35"/>
      <c r="F3" s="35"/>
      <c r="G3" s="35"/>
      <c r="H3" s="35"/>
      <c r="I3" s="35"/>
      <c r="J3" s="35">
        <v>1</v>
      </c>
      <c r="K3" s="40">
        <v>1</v>
      </c>
    </row>
    <row r="4" spans="1:13" x14ac:dyDescent="0.3">
      <c r="A4" s="214"/>
      <c r="B4" s="204" t="s">
        <v>40</v>
      </c>
      <c r="C4" s="56" t="s">
        <v>41</v>
      </c>
      <c r="D4" s="60"/>
      <c r="E4" s="35"/>
      <c r="F4" s="35"/>
      <c r="G4" s="35"/>
      <c r="H4" s="35"/>
      <c r="I4" s="35"/>
      <c r="J4" s="35"/>
      <c r="K4" s="40"/>
    </row>
    <row r="5" spans="1:13" x14ac:dyDescent="0.3">
      <c r="A5" s="214"/>
      <c r="B5" s="204"/>
      <c r="C5" s="56" t="s">
        <v>42</v>
      </c>
      <c r="D5" s="60"/>
      <c r="E5" s="35"/>
      <c r="F5" s="35">
        <v>1</v>
      </c>
      <c r="G5" s="35"/>
      <c r="H5" s="35"/>
      <c r="I5" s="35"/>
      <c r="J5" s="35"/>
      <c r="K5" s="40"/>
    </row>
    <row r="6" spans="1:13" x14ac:dyDescent="0.3">
      <c r="A6" s="214"/>
      <c r="B6" s="204"/>
      <c r="C6" s="56" t="s">
        <v>43</v>
      </c>
      <c r="D6" s="60">
        <v>1</v>
      </c>
      <c r="E6" s="35"/>
      <c r="F6" s="35"/>
      <c r="G6" s="35"/>
      <c r="H6" s="35"/>
      <c r="I6" s="35"/>
      <c r="J6" s="35"/>
      <c r="K6" s="40"/>
    </row>
    <row r="7" spans="1:13" x14ac:dyDescent="0.3">
      <c r="A7" s="214"/>
      <c r="B7" s="204" t="s">
        <v>44</v>
      </c>
      <c r="C7" s="56" t="s">
        <v>45</v>
      </c>
      <c r="D7" s="60"/>
      <c r="E7" s="35">
        <v>1</v>
      </c>
      <c r="F7" s="35"/>
      <c r="G7" s="35"/>
      <c r="H7" s="35"/>
      <c r="I7" s="35"/>
      <c r="J7" s="35">
        <v>1</v>
      </c>
      <c r="K7" s="40">
        <v>1</v>
      </c>
    </row>
    <row r="8" spans="1:13" x14ac:dyDescent="0.3">
      <c r="A8" s="214"/>
      <c r="B8" s="204"/>
      <c r="C8" s="56" t="s">
        <v>46</v>
      </c>
      <c r="D8" s="60"/>
      <c r="E8" s="35"/>
      <c r="F8" s="35">
        <v>1</v>
      </c>
      <c r="G8" s="35"/>
      <c r="H8" s="35"/>
      <c r="I8" s="35"/>
      <c r="J8" s="35">
        <v>1</v>
      </c>
      <c r="K8" s="40">
        <v>1</v>
      </c>
    </row>
    <row r="9" spans="1:13" x14ac:dyDescent="0.3">
      <c r="A9" s="214"/>
      <c r="B9" s="204" t="s">
        <v>47</v>
      </c>
      <c r="C9" s="56" t="s">
        <v>48</v>
      </c>
      <c r="D9" s="60"/>
      <c r="E9" s="35"/>
      <c r="F9" s="35"/>
      <c r="G9" s="35"/>
      <c r="H9" s="35"/>
      <c r="I9" s="35"/>
      <c r="J9" s="35">
        <v>1</v>
      </c>
      <c r="K9" s="40">
        <v>1</v>
      </c>
    </row>
    <row r="10" spans="1:13" x14ac:dyDescent="0.3">
      <c r="A10" s="214"/>
      <c r="B10" s="204"/>
      <c r="C10" s="56" t="s">
        <v>49</v>
      </c>
      <c r="D10" s="60"/>
      <c r="E10" s="35"/>
      <c r="F10" s="35"/>
      <c r="G10" s="35"/>
      <c r="H10" s="35"/>
      <c r="I10" s="35"/>
      <c r="J10" s="35">
        <v>1</v>
      </c>
      <c r="K10" s="40">
        <v>1</v>
      </c>
    </row>
    <row r="11" spans="1:13" x14ac:dyDescent="0.3">
      <c r="A11" s="214"/>
      <c r="B11" s="204" t="s">
        <v>50</v>
      </c>
      <c r="C11" s="56" t="s">
        <v>51</v>
      </c>
      <c r="D11" s="60"/>
      <c r="E11" s="35"/>
      <c r="F11" s="35"/>
      <c r="G11" s="35"/>
      <c r="H11" s="35"/>
      <c r="I11" s="35"/>
      <c r="J11" s="35"/>
      <c r="K11" s="40">
        <v>1</v>
      </c>
    </row>
    <row r="12" spans="1:13" x14ac:dyDescent="0.3">
      <c r="A12" s="214"/>
      <c r="B12" s="204"/>
      <c r="C12" s="56" t="s">
        <v>52</v>
      </c>
      <c r="D12" s="60">
        <v>1</v>
      </c>
      <c r="E12" s="35">
        <v>1</v>
      </c>
      <c r="F12" s="35">
        <v>1</v>
      </c>
      <c r="G12" s="35"/>
      <c r="H12" s="35"/>
      <c r="I12" s="35"/>
      <c r="J12" s="35"/>
      <c r="K12" s="40">
        <v>1</v>
      </c>
    </row>
    <row r="13" spans="1:13" x14ac:dyDescent="0.3">
      <c r="A13" s="214"/>
      <c r="B13" s="204" t="s">
        <v>30</v>
      </c>
      <c r="C13" s="56" t="s">
        <v>34</v>
      </c>
      <c r="D13" s="60"/>
      <c r="E13" s="35"/>
      <c r="F13" s="35"/>
      <c r="G13" s="35"/>
      <c r="H13" s="35"/>
      <c r="I13" s="35"/>
      <c r="J13" s="35"/>
      <c r="K13" s="40"/>
    </row>
    <row r="14" spans="1:13" x14ac:dyDescent="0.3">
      <c r="A14" s="214"/>
      <c r="B14" s="204"/>
      <c r="C14" s="56" t="s">
        <v>35</v>
      </c>
      <c r="D14" s="60"/>
      <c r="E14" s="35">
        <v>1</v>
      </c>
      <c r="F14" s="35">
        <v>1</v>
      </c>
      <c r="G14" s="35"/>
      <c r="H14" s="35"/>
      <c r="I14" s="35">
        <v>1</v>
      </c>
      <c r="J14" s="35"/>
      <c r="K14" s="40">
        <v>1</v>
      </c>
    </row>
    <row r="15" spans="1:13" x14ac:dyDescent="0.3">
      <c r="A15" s="214"/>
      <c r="B15" s="204"/>
      <c r="C15" s="56" t="s">
        <v>36</v>
      </c>
      <c r="D15" s="60"/>
      <c r="E15" s="35"/>
      <c r="F15" s="35">
        <v>1</v>
      </c>
      <c r="G15" s="35"/>
      <c r="H15" s="35"/>
      <c r="I15" s="35"/>
      <c r="J15" s="35"/>
      <c r="K15" s="40">
        <v>1</v>
      </c>
    </row>
    <row r="16" spans="1:13" x14ac:dyDescent="0.3">
      <c r="A16" s="214"/>
      <c r="B16" s="204" t="s">
        <v>53</v>
      </c>
      <c r="C16" s="56" t="s">
        <v>54</v>
      </c>
      <c r="D16" s="60"/>
      <c r="E16" s="35"/>
      <c r="F16" s="35"/>
      <c r="G16" s="35"/>
      <c r="H16" s="35"/>
      <c r="I16" s="35"/>
      <c r="J16" s="35">
        <v>1</v>
      </c>
      <c r="K16" s="40">
        <v>1</v>
      </c>
    </row>
    <row r="17" spans="1:11" x14ac:dyDescent="0.3">
      <c r="A17" s="215"/>
      <c r="B17" s="212"/>
      <c r="C17" s="57" t="s">
        <v>55</v>
      </c>
      <c r="D17" s="61"/>
      <c r="E17" s="42">
        <v>1</v>
      </c>
      <c r="F17" s="42">
        <v>1</v>
      </c>
      <c r="G17" s="42"/>
      <c r="H17" s="42">
        <v>1</v>
      </c>
      <c r="I17" s="42"/>
      <c r="J17" s="42">
        <v>1</v>
      </c>
      <c r="K17" s="43">
        <v>1</v>
      </c>
    </row>
    <row r="18" spans="1:11" x14ac:dyDescent="0.3">
      <c r="A18" s="206" t="s">
        <v>56</v>
      </c>
      <c r="B18" s="47" t="s">
        <v>57</v>
      </c>
      <c r="C18" s="58" t="s">
        <v>58</v>
      </c>
      <c r="D18" s="62"/>
      <c r="E18" s="48">
        <v>1</v>
      </c>
      <c r="F18" s="48"/>
      <c r="G18" s="48"/>
      <c r="H18" s="48"/>
      <c r="I18" s="48"/>
      <c r="J18" s="48">
        <v>1</v>
      </c>
      <c r="K18" s="49">
        <v>1</v>
      </c>
    </row>
    <row r="19" spans="1:11" x14ac:dyDescent="0.3">
      <c r="A19" s="207"/>
      <c r="B19" s="204" t="s">
        <v>59</v>
      </c>
      <c r="C19" s="56" t="s">
        <v>60</v>
      </c>
      <c r="D19" s="60"/>
      <c r="E19" s="35"/>
      <c r="F19" s="35">
        <v>1</v>
      </c>
      <c r="G19" s="35"/>
      <c r="H19" s="35"/>
      <c r="I19" s="35"/>
      <c r="J19" s="35">
        <v>1</v>
      </c>
      <c r="K19" s="40">
        <v>1</v>
      </c>
    </row>
    <row r="20" spans="1:11" x14ac:dyDescent="0.3">
      <c r="A20" s="207"/>
      <c r="B20" s="204"/>
      <c r="C20" s="56" t="s">
        <v>61</v>
      </c>
      <c r="D20" s="60"/>
      <c r="E20" s="35"/>
      <c r="F20" s="35">
        <v>1</v>
      </c>
      <c r="G20" s="35"/>
      <c r="H20" s="35"/>
      <c r="I20" s="35"/>
      <c r="J20" s="35">
        <v>1</v>
      </c>
      <c r="K20" s="40">
        <v>1</v>
      </c>
    </row>
    <row r="21" spans="1:11" x14ac:dyDescent="0.3">
      <c r="A21" s="207"/>
      <c r="B21" s="204" t="s">
        <v>62</v>
      </c>
      <c r="C21" s="56" t="s">
        <v>63</v>
      </c>
      <c r="D21" s="60">
        <v>1</v>
      </c>
      <c r="E21" s="35">
        <v>1</v>
      </c>
      <c r="F21" s="35">
        <v>1</v>
      </c>
      <c r="G21" s="35"/>
      <c r="H21" s="35">
        <v>1</v>
      </c>
      <c r="I21" s="35"/>
      <c r="J21" s="35">
        <v>1</v>
      </c>
      <c r="K21" s="40">
        <v>1</v>
      </c>
    </row>
    <row r="22" spans="1:11" x14ac:dyDescent="0.3">
      <c r="A22" s="207"/>
      <c r="B22" s="204"/>
      <c r="C22" s="56" t="s">
        <v>64</v>
      </c>
      <c r="D22" s="60"/>
      <c r="E22" s="35"/>
      <c r="F22" s="35"/>
      <c r="G22" s="35"/>
      <c r="H22" s="35">
        <v>1</v>
      </c>
      <c r="I22" s="35">
        <v>1</v>
      </c>
      <c r="J22" s="35"/>
      <c r="K22" s="40">
        <v>1</v>
      </c>
    </row>
    <row r="23" spans="1:11" x14ac:dyDescent="0.3">
      <c r="A23" s="207"/>
      <c r="B23" s="204"/>
      <c r="C23" s="56" t="s">
        <v>65</v>
      </c>
      <c r="D23" s="60"/>
      <c r="E23" s="35"/>
      <c r="F23" s="35"/>
      <c r="G23" s="35"/>
      <c r="H23" s="35"/>
      <c r="I23" s="35"/>
      <c r="J23" s="35"/>
      <c r="K23" s="40">
        <v>1</v>
      </c>
    </row>
    <row r="24" spans="1:11" x14ac:dyDescent="0.3">
      <c r="A24" s="207"/>
      <c r="B24" s="204" t="s">
        <v>66</v>
      </c>
      <c r="C24" s="56" t="s">
        <v>67</v>
      </c>
      <c r="D24" s="60"/>
      <c r="E24" s="35"/>
      <c r="F24" s="35"/>
      <c r="G24" s="35"/>
      <c r="H24" s="35"/>
      <c r="I24" s="35"/>
      <c r="J24" s="35"/>
      <c r="K24" s="40"/>
    </row>
    <row r="25" spans="1:11" x14ac:dyDescent="0.3">
      <c r="A25" s="207"/>
      <c r="B25" s="204"/>
      <c r="C25" s="56" t="s">
        <v>68</v>
      </c>
      <c r="D25" s="60"/>
      <c r="E25" s="35">
        <v>1</v>
      </c>
      <c r="F25" s="35">
        <v>1</v>
      </c>
      <c r="G25" s="35"/>
      <c r="H25" s="35"/>
      <c r="I25" s="35">
        <v>1</v>
      </c>
      <c r="J25" s="35"/>
      <c r="K25" s="40">
        <v>1</v>
      </c>
    </row>
    <row r="26" spans="1:11" x14ac:dyDescent="0.3">
      <c r="A26" s="207"/>
      <c r="B26" s="204" t="s">
        <v>69</v>
      </c>
      <c r="C26" s="56" t="s">
        <v>70</v>
      </c>
      <c r="D26" s="60"/>
      <c r="E26" s="35"/>
      <c r="F26" s="35"/>
      <c r="G26" s="35"/>
      <c r="H26" s="35"/>
      <c r="I26" s="35"/>
      <c r="J26" s="35"/>
      <c r="K26" s="40">
        <v>1</v>
      </c>
    </row>
    <row r="27" spans="1:11" x14ac:dyDescent="0.3">
      <c r="A27" s="207"/>
      <c r="B27" s="204"/>
      <c r="C27" s="56" t="s">
        <v>71</v>
      </c>
      <c r="D27" s="60"/>
      <c r="E27" s="35"/>
      <c r="F27" s="35"/>
      <c r="G27" s="35"/>
      <c r="H27" s="35"/>
      <c r="I27" s="35"/>
      <c r="J27" s="35"/>
      <c r="K27" s="40">
        <v>1</v>
      </c>
    </row>
    <row r="28" spans="1:11" x14ac:dyDescent="0.3">
      <c r="A28" s="207"/>
      <c r="B28" s="204" t="s">
        <v>141</v>
      </c>
      <c r="C28" s="56" t="s">
        <v>72</v>
      </c>
      <c r="D28" s="60"/>
      <c r="E28" s="35"/>
      <c r="F28" s="35"/>
      <c r="G28" s="35"/>
      <c r="H28" s="35"/>
      <c r="I28" s="35"/>
      <c r="J28" s="35"/>
      <c r="K28" s="40"/>
    </row>
    <row r="29" spans="1:11" x14ac:dyDescent="0.3">
      <c r="A29" s="207"/>
      <c r="B29" s="204"/>
      <c r="C29" s="56" t="s">
        <v>73</v>
      </c>
      <c r="D29" s="60"/>
      <c r="E29" s="35"/>
      <c r="F29" s="35"/>
      <c r="G29" s="35"/>
      <c r="H29" s="35"/>
      <c r="I29" s="35"/>
      <c r="J29" s="35"/>
      <c r="K29" s="40"/>
    </row>
    <row r="30" spans="1:11" x14ac:dyDescent="0.3">
      <c r="A30" s="207"/>
      <c r="B30" s="204" t="s">
        <v>74</v>
      </c>
      <c r="C30" s="56" t="s">
        <v>75</v>
      </c>
      <c r="D30" s="60"/>
      <c r="E30" s="35"/>
      <c r="F30" s="35"/>
      <c r="G30" s="35"/>
      <c r="H30" s="35"/>
      <c r="I30" s="35"/>
      <c r="J30" s="35">
        <v>1</v>
      </c>
      <c r="K30" s="40">
        <v>1</v>
      </c>
    </row>
    <row r="31" spans="1:11" x14ac:dyDescent="0.3">
      <c r="A31" s="207"/>
      <c r="B31" s="204"/>
      <c r="C31" s="56" t="s">
        <v>76</v>
      </c>
      <c r="D31" s="60"/>
      <c r="E31" s="35"/>
      <c r="F31" s="35"/>
      <c r="G31" s="35"/>
      <c r="H31" s="35"/>
      <c r="I31" s="35"/>
      <c r="J31" s="35"/>
      <c r="K31" s="40"/>
    </row>
    <row r="32" spans="1:11" x14ac:dyDescent="0.3">
      <c r="A32" s="207"/>
      <c r="B32" s="204" t="s">
        <v>77</v>
      </c>
      <c r="C32" s="56" t="s">
        <v>78</v>
      </c>
      <c r="D32" s="60"/>
      <c r="E32" s="35">
        <v>1</v>
      </c>
      <c r="F32" s="35">
        <v>1</v>
      </c>
      <c r="G32" s="35"/>
      <c r="H32" s="35"/>
      <c r="I32" s="35"/>
      <c r="J32" s="35">
        <v>1</v>
      </c>
      <c r="K32" s="40">
        <v>1</v>
      </c>
    </row>
    <row r="33" spans="1:11" x14ac:dyDescent="0.3">
      <c r="A33" s="207"/>
      <c r="B33" s="204"/>
      <c r="C33" s="56" t="s">
        <v>79</v>
      </c>
      <c r="D33" s="60"/>
      <c r="E33" s="35"/>
      <c r="F33" s="35">
        <v>1</v>
      </c>
      <c r="G33" s="35"/>
      <c r="H33" s="35"/>
      <c r="I33" s="35"/>
      <c r="J33" s="35">
        <v>1</v>
      </c>
      <c r="K33" s="40"/>
    </row>
    <row r="34" spans="1:11" x14ac:dyDescent="0.3">
      <c r="A34" s="208"/>
      <c r="B34" s="205"/>
      <c r="C34" s="59" t="s">
        <v>80</v>
      </c>
      <c r="D34" s="63"/>
      <c r="E34" s="52">
        <v>1</v>
      </c>
      <c r="F34" s="52">
        <v>1</v>
      </c>
      <c r="G34" s="52"/>
      <c r="H34" s="52"/>
      <c r="I34" s="52"/>
      <c r="J34" s="52">
        <v>1</v>
      </c>
      <c r="K34" s="53">
        <v>1</v>
      </c>
    </row>
    <row r="35" spans="1:11" x14ac:dyDescent="0.3">
      <c r="A35" s="209" t="s">
        <v>86</v>
      </c>
      <c r="B35" s="39" t="s">
        <v>87</v>
      </c>
      <c r="C35" s="55" t="s">
        <v>87</v>
      </c>
      <c r="D35" s="38">
        <v>1</v>
      </c>
      <c r="E35" s="50">
        <v>1</v>
      </c>
      <c r="F35" s="50"/>
      <c r="G35" s="50">
        <v>1</v>
      </c>
      <c r="H35" s="50">
        <v>1</v>
      </c>
      <c r="I35" s="50"/>
      <c r="J35" s="50">
        <v>1</v>
      </c>
      <c r="K35" s="51">
        <v>1</v>
      </c>
    </row>
    <row r="36" spans="1:11" x14ac:dyDescent="0.3">
      <c r="A36" s="210"/>
      <c r="B36" s="204" t="s">
        <v>88</v>
      </c>
      <c r="C36" s="56" t="s">
        <v>89</v>
      </c>
      <c r="D36" s="60"/>
      <c r="E36" s="35"/>
      <c r="F36" s="35"/>
      <c r="G36" s="35"/>
      <c r="H36" s="35"/>
      <c r="I36" s="35"/>
      <c r="J36" s="35">
        <v>1</v>
      </c>
      <c r="K36" s="40"/>
    </row>
    <row r="37" spans="1:11" x14ac:dyDescent="0.3">
      <c r="A37" s="210"/>
      <c r="B37" s="204"/>
      <c r="C37" s="56" t="s">
        <v>90</v>
      </c>
      <c r="D37" s="60"/>
      <c r="E37" s="35"/>
      <c r="F37" s="35"/>
      <c r="G37" s="35">
        <v>1</v>
      </c>
      <c r="H37" s="35"/>
      <c r="I37" s="35"/>
      <c r="J37" s="35">
        <v>1</v>
      </c>
      <c r="K37" s="40">
        <v>1</v>
      </c>
    </row>
    <row r="38" spans="1:11" x14ac:dyDescent="0.3">
      <c r="A38" s="210"/>
      <c r="B38" s="204" t="s">
        <v>91</v>
      </c>
      <c r="C38" s="56" t="s">
        <v>92</v>
      </c>
      <c r="D38" s="60"/>
      <c r="E38" s="35"/>
      <c r="F38" s="35"/>
      <c r="G38" s="35"/>
      <c r="H38" s="35"/>
      <c r="I38" s="35"/>
      <c r="J38" s="35"/>
      <c r="K38" s="40"/>
    </row>
    <row r="39" spans="1:11" x14ac:dyDescent="0.3">
      <c r="A39" s="210"/>
      <c r="B39" s="204"/>
      <c r="C39" s="56" t="s">
        <v>93</v>
      </c>
      <c r="D39" s="60"/>
      <c r="E39" s="35">
        <v>1</v>
      </c>
      <c r="F39" s="35"/>
      <c r="G39" s="35">
        <v>1</v>
      </c>
      <c r="H39" s="35"/>
      <c r="I39" s="35"/>
      <c r="J39" s="35"/>
      <c r="K39" s="40">
        <v>1</v>
      </c>
    </row>
    <row r="40" spans="1:11" x14ac:dyDescent="0.3">
      <c r="A40" s="210"/>
      <c r="B40" s="204"/>
      <c r="C40" s="56" t="s">
        <v>94</v>
      </c>
      <c r="D40" s="60"/>
      <c r="E40" s="35"/>
      <c r="F40" s="35"/>
      <c r="G40" s="35">
        <v>1</v>
      </c>
      <c r="H40" s="35"/>
      <c r="I40" s="35"/>
      <c r="J40" s="35"/>
      <c r="K40" s="40"/>
    </row>
    <row r="41" spans="1:11" x14ac:dyDescent="0.3">
      <c r="A41" s="210"/>
      <c r="B41" s="204" t="s">
        <v>95</v>
      </c>
      <c r="C41" s="56" t="s">
        <v>96</v>
      </c>
      <c r="D41" s="60"/>
      <c r="E41" s="35"/>
      <c r="F41" s="35"/>
      <c r="G41" s="35"/>
      <c r="H41" s="35"/>
      <c r="I41" s="35">
        <v>1</v>
      </c>
      <c r="J41" s="35"/>
      <c r="K41" s="40"/>
    </row>
    <row r="42" spans="1:11" x14ac:dyDescent="0.3">
      <c r="A42" s="210"/>
      <c r="B42" s="204"/>
      <c r="C42" s="56" t="s">
        <v>97</v>
      </c>
      <c r="D42" s="60">
        <v>1</v>
      </c>
      <c r="E42" s="35">
        <v>1</v>
      </c>
      <c r="F42" s="35"/>
      <c r="G42" s="35">
        <v>1</v>
      </c>
      <c r="H42" s="35"/>
      <c r="I42" s="35">
        <v>1</v>
      </c>
      <c r="J42" s="35"/>
      <c r="K42" s="40">
        <v>1</v>
      </c>
    </row>
    <row r="43" spans="1:11" x14ac:dyDescent="0.3">
      <c r="A43" s="210"/>
      <c r="B43" s="204"/>
      <c r="C43" s="56" t="s">
        <v>98</v>
      </c>
      <c r="D43" s="60"/>
      <c r="E43" s="35"/>
      <c r="F43" s="35"/>
      <c r="G43" s="35"/>
      <c r="H43" s="35">
        <v>1</v>
      </c>
      <c r="I43" s="35">
        <v>1</v>
      </c>
      <c r="J43" s="35"/>
      <c r="K43" s="40">
        <v>1</v>
      </c>
    </row>
    <row r="44" spans="1:11" x14ac:dyDescent="0.3">
      <c r="A44" s="210"/>
      <c r="B44" s="204"/>
      <c r="C44" s="56" t="s">
        <v>99</v>
      </c>
      <c r="D44" s="60"/>
      <c r="E44" s="35"/>
      <c r="F44" s="35"/>
      <c r="G44" s="35"/>
      <c r="H44" s="35"/>
      <c r="I44" s="35">
        <v>1</v>
      </c>
      <c r="J44" s="35"/>
      <c r="K44" s="40">
        <v>1</v>
      </c>
    </row>
    <row r="45" spans="1:11" x14ac:dyDescent="0.3">
      <c r="A45" s="210"/>
      <c r="B45" s="204" t="s">
        <v>100</v>
      </c>
      <c r="C45" s="56" t="s">
        <v>101</v>
      </c>
      <c r="D45" s="60"/>
      <c r="E45" s="35"/>
      <c r="F45" s="35"/>
      <c r="G45" s="35"/>
      <c r="H45" s="35"/>
      <c r="I45" s="35"/>
      <c r="J45" s="35"/>
      <c r="K45" s="40">
        <v>1</v>
      </c>
    </row>
    <row r="46" spans="1:11" x14ac:dyDescent="0.3">
      <c r="A46" s="210"/>
      <c r="B46" s="204"/>
      <c r="C46" s="56" t="s">
        <v>102</v>
      </c>
      <c r="D46" s="60"/>
      <c r="E46" s="35"/>
      <c r="F46" s="35"/>
      <c r="G46" s="35">
        <v>1</v>
      </c>
      <c r="H46" s="35"/>
      <c r="I46" s="35"/>
      <c r="J46" s="35"/>
      <c r="K46" s="40">
        <v>1</v>
      </c>
    </row>
    <row r="47" spans="1:11" x14ac:dyDescent="0.3">
      <c r="A47" s="210"/>
      <c r="B47" s="204" t="s">
        <v>103</v>
      </c>
      <c r="C47" s="56" t="s">
        <v>104</v>
      </c>
      <c r="D47" s="60"/>
      <c r="E47" s="35"/>
      <c r="F47" s="35"/>
      <c r="G47" s="35">
        <v>1</v>
      </c>
      <c r="H47" s="35"/>
      <c r="I47" s="35"/>
      <c r="J47" s="35">
        <v>1</v>
      </c>
      <c r="K47" s="40">
        <v>1</v>
      </c>
    </row>
    <row r="48" spans="1:11" x14ac:dyDescent="0.3">
      <c r="A48" s="210"/>
      <c r="B48" s="204"/>
      <c r="C48" s="56" t="s">
        <v>105</v>
      </c>
      <c r="D48" s="60"/>
      <c r="E48" s="35">
        <v>1</v>
      </c>
      <c r="F48" s="35"/>
      <c r="G48" s="35"/>
      <c r="H48" s="35"/>
      <c r="I48" s="35"/>
      <c r="J48" s="35">
        <v>1</v>
      </c>
      <c r="K48" s="40"/>
    </row>
    <row r="49" spans="1:11" x14ac:dyDescent="0.3">
      <c r="A49" s="210"/>
      <c r="B49" s="204"/>
      <c r="C49" s="56" t="s">
        <v>106</v>
      </c>
      <c r="D49" s="60"/>
      <c r="E49" s="35"/>
      <c r="F49" s="35"/>
      <c r="G49" s="35">
        <v>1</v>
      </c>
      <c r="H49" s="35"/>
      <c r="I49" s="35"/>
      <c r="J49" s="35">
        <v>1</v>
      </c>
      <c r="K49" s="40">
        <v>1</v>
      </c>
    </row>
    <row r="50" spans="1:11" x14ac:dyDescent="0.3">
      <c r="A50" s="210"/>
      <c r="B50" s="204" t="s">
        <v>31</v>
      </c>
      <c r="C50" s="56" t="s">
        <v>107</v>
      </c>
      <c r="D50" s="60"/>
      <c r="E50" s="35"/>
      <c r="F50" s="35"/>
      <c r="G50" s="35"/>
      <c r="H50" s="35"/>
      <c r="I50" s="35"/>
      <c r="J50" s="35">
        <v>1</v>
      </c>
      <c r="K50" s="40">
        <v>1</v>
      </c>
    </row>
    <row r="51" spans="1:11" x14ac:dyDescent="0.3">
      <c r="A51" s="211"/>
      <c r="B51" s="212"/>
      <c r="C51" s="57" t="s">
        <v>108</v>
      </c>
      <c r="D51" s="61"/>
      <c r="E51" s="42"/>
      <c r="F51" s="42"/>
      <c r="G51" s="42">
        <v>1</v>
      </c>
      <c r="H51" s="42"/>
      <c r="I51" s="42"/>
      <c r="J51" s="42">
        <v>1</v>
      </c>
      <c r="K51" s="43">
        <v>1</v>
      </c>
    </row>
    <row r="52" spans="1:11" x14ac:dyDescent="0.3">
      <c r="A52" s="200" t="s">
        <v>109</v>
      </c>
      <c r="B52" s="203" t="s">
        <v>110</v>
      </c>
      <c r="C52" s="58" t="s">
        <v>112</v>
      </c>
      <c r="D52" s="62"/>
      <c r="E52" s="48">
        <v>2</v>
      </c>
      <c r="F52" s="48"/>
      <c r="G52" s="48">
        <v>1</v>
      </c>
      <c r="H52" s="48"/>
      <c r="I52" s="48"/>
      <c r="J52" s="48">
        <v>1</v>
      </c>
      <c r="K52" s="49">
        <v>1</v>
      </c>
    </row>
    <row r="53" spans="1:11" x14ac:dyDescent="0.3">
      <c r="A53" s="201"/>
      <c r="B53" s="204"/>
      <c r="C53" s="56" t="s">
        <v>113</v>
      </c>
      <c r="D53" s="60"/>
      <c r="E53" s="35"/>
      <c r="F53" s="35"/>
      <c r="G53" s="35">
        <v>1</v>
      </c>
      <c r="H53" s="35"/>
      <c r="I53" s="35"/>
      <c r="J53" s="35">
        <v>1</v>
      </c>
      <c r="K53" s="40">
        <v>1</v>
      </c>
    </row>
    <row r="54" spans="1:11" x14ac:dyDescent="0.3">
      <c r="A54" s="201"/>
      <c r="B54" s="204" t="s">
        <v>111</v>
      </c>
      <c r="C54" s="56" t="s">
        <v>114</v>
      </c>
      <c r="D54" s="60"/>
      <c r="E54" s="35"/>
      <c r="F54" s="35"/>
      <c r="G54" s="35">
        <v>1</v>
      </c>
      <c r="H54" s="35"/>
      <c r="I54" s="35"/>
      <c r="J54" s="35">
        <v>1</v>
      </c>
      <c r="K54" s="40">
        <v>1</v>
      </c>
    </row>
    <row r="55" spans="1:11" x14ac:dyDescent="0.3">
      <c r="A55" s="201"/>
      <c r="B55" s="204"/>
      <c r="C55" s="56" t="s">
        <v>115</v>
      </c>
      <c r="D55" s="60"/>
      <c r="E55" s="35"/>
      <c r="F55" s="35"/>
      <c r="G55" s="35">
        <v>1</v>
      </c>
      <c r="H55" s="35"/>
      <c r="I55" s="35"/>
      <c r="J55" s="35">
        <v>1</v>
      </c>
      <c r="K55" s="40">
        <v>1</v>
      </c>
    </row>
    <row r="56" spans="1:11" x14ac:dyDescent="0.3">
      <c r="A56" s="201"/>
      <c r="B56" s="204"/>
      <c r="C56" s="56" t="s">
        <v>111</v>
      </c>
      <c r="D56" s="60"/>
      <c r="E56" s="35"/>
      <c r="F56" s="35"/>
      <c r="G56" s="35"/>
      <c r="H56" s="35"/>
      <c r="I56" s="35"/>
      <c r="J56" s="35">
        <v>1</v>
      </c>
      <c r="K56" s="40"/>
    </row>
    <row r="57" spans="1:11" x14ac:dyDescent="0.3">
      <c r="A57" s="201"/>
      <c r="B57" s="36" t="s">
        <v>32</v>
      </c>
      <c r="C57" s="56" t="s">
        <v>32</v>
      </c>
      <c r="D57" s="60"/>
      <c r="E57" s="35"/>
      <c r="F57" s="35"/>
      <c r="G57" s="35">
        <v>1</v>
      </c>
      <c r="H57" s="35"/>
      <c r="I57" s="35">
        <v>1</v>
      </c>
      <c r="J57" s="35"/>
      <c r="K57" s="40">
        <v>1</v>
      </c>
    </row>
    <row r="58" spans="1:11" x14ac:dyDescent="0.3">
      <c r="A58" s="201"/>
      <c r="B58" s="204" t="s">
        <v>116</v>
      </c>
      <c r="C58" s="56" t="s">
        <v>117</v>
      </c>
      <c r="D58" s="60"/>
      <c r="E58" s="35">
        <v>1</v>
      </c>
      <c r="F58" s="35"/>
      <c r="G58" s="35"/>
      <c r="H58" s="35"/>
      <c r="I58" s="35"/>
      <c r="J58" s="35"/>
      <c r="K58" s="40">
        <v>1</v>
      </c>
    </row>
    <row r="59" spans="1:11" x14ac:dyDescent="0.3">
      <c r="A59" s="201"/>
      <c r="B59" s="204"/>
      <c r="C59" s="56" t="s">
        <v>118</v>
      </c>
      <c r="D59" s="60"/>
      <c r="E59" s="35"/>
      <c r="F59" s="35"/>
      <c r="G59" s="35">
        <v>1</v>
      </c>
      <c r="H59" s="35">
        <v>1</v>
      </c>
      <c r="I59" s="35"/>
      <c r="J59" s="35"/>
      <c r="K59" s="40"/>
    </row>
    <row r="60" spans="1:11" x14ac:dyDescent="0.3">
      <c r="A60" s="201"/>
      <c r="B60" s="204"/>
      <c r="C60" s="56" t="s">
        <v>119</v>
      </c>
      <c r="D60" s="60"/>
      <c r="E60" s="35"/>
      <c r="F60" s="35"/>
      <c r="G60" s="35">
        <v>1</v>
      </c>
      <c r="H60" s="35"/>
      <c r="I60" s="35"/>
      <c r="J60" s="35"/>
      <c r="K60" s="40">
        <v>1</v>
      </c>
    </row>
    <row r="61" spans="1:11" x14ac:dyDescent="0.3">
      <c r="A61" s="201"/>
      <c r="B61" s="204" t="s">
        <v>120</v>
      </c>
      <c r="C61" s="56" t="s">
        <v>121</v>
      </c>
      <c r="D61" s="60"/>
      <c r="E61" s="35"/>
      <c r="F61" s="35"/>
      <c r="G61" s="35">
        <v>1</v>
      </c>
      <c r="H61" s="35">
        <v>1</v>
      </c>
      <c r="I61" s="35"/>
      <c r="J61" s="35"/>
      <c r="K61" s="40">
        <v>1</v>
      </c>
    </row>
    <row r="62" spans="1:11" x14ac:dyDescent="0.3">
      <c r="A62" s="201"/>
      <c r="B62" s="204"/>
      <c r="C62" s="56" t="s">
        <v>122</v>
      </c>
      <c r="D62" s="60"/>
      <c r="E62" s="35"/>
      <c r="F62" s="35"/>
      <c r="G62" s="35"/>
      <c r="H62" s="35"/>
      <c r="I62" s="35"/>
      <c r="J62" s="35"/>
      <c r="K62" s="40">
        <v>1</v>
      </c>
    </row>
    <row r="63" spans="1:11" x14ac:dyDescent="0.3">
      <c r="A63" s="201"/>
      <c r="B63" s="204"/>
      <c r="C63" s="56" t="s">
        <v>123</v>
      </c>
      <c r="D63" s="60"/>
      <c r="E63" s="35"/>
      <c r="F63" s="35"/>
      <c r="G63" s="35"/>
      <c r="H63" s="35"/>
      <c r="I63" s="35"/>
      <c r="J63" s="35"/>
      <c r="K63" s="40">
        <v>1</v>
      </c>
    </row>
    <row r="64" spans="1:11" x14ac:dyDescent="0.3">
      <c r="A64" s="201"/>
      <c r="B64" s="204"/>
      <c r="C64" s="56" t="s">
        <v>124</v>
      </c>
      <c r="D64" s="60"/>
      <c r="E64" s="35"/>
      <c r="F64" s="35"/>
      <c r="G64" s="35">
        <v>1</v>
      </c>
      <c r="H64" s="35"/>
      <c r="I64" s="35"/>
      <c r="J64" s="35"/>
      <c r="K64" s="40"/>
    </row>
    <row r="65" spans="1:11" x14ac:dyDescent="0.3">
      <c r="A65" s="201"/>
      <c r="B65" s="204" t="s">
        <v>125</v>
      </c>
      <c r="C65" s="56" t="s">
        <v>126</v>
      </c>
      <c r="D65" s="60"/>
      <c r="E65" s="35"/>
      <c r="F65" s="35"/>
      <c r="G65" s="35">
        <v>1</v>
      </c>
      <c r="H65" s="35"/>
      <c r="I65" s="35"/>
      <c r="J65" s="35">
        <v>1</v>
      </c>
      <c r="K65" s="40">
        <v>1</v>
      </c>
    </row>
    <row r="66" spans="1:11" x14ac:dyDescent="0.3">
      <c r="A66" s="201"/>
      <c r="B66" s="204"/>
      <c r="C66" s="56" t="s">
        <v>127</v>
      </c>
      <c r="D66" s="60"/>
      <c r="E66" s="35">
        <v>1</v>
      </c>
      <c r="F66" s="35"/>
      <c r="G66" s="35">
        <v>1</v>
      </c>
      <c r="H66" s="35"/>
      <c r="I66" s="35"/>
      <c r="J66" s="35">
        <v>1</v>
      </c>
      <c r="K66" s="40">
        <v>1</v>
      </c>
    </row>
    <row r="67" spans="1:11" x14ac:dyDescent="0.3">
      <c r="A67" s="201"/>
      <c r="B67" s="204" t="s">
        <v>128</v>
      </c>
      <c r="C67" s="56" t="s">
        <v>129</v>
      </c>
      <c r="D67" s="60"/>
      <c r="E67" s="35"/>
      <c r="F67" s="35"/>
      <c r="G67" s="35">
        <v>1</v>
      </c>
      <c r="H67" s="35"/>
      <c r="I67" s="35"/>
      <c r="J67" s="35"/>
      <c r="K67" s="40">
        <v>1</v>
      </c>
    </row>
    <row r="68" spans="1:11" x14ac:dyDescent="0.3">
      <c r="A68" s="201"/>
      <c r="B68" s="204"/>
      <c r="C68" s="56" t="s">
        <v>130</v>
      </c>
      <c r="D68" s="60"/>
      <c r="E68" s="35"/>
      <c r="F68" s="35"/>
      <c r="G68" s="35"/>
      <c r="H68" s="35"/>
      <c r="I68" s="35"/>
      <c r="J68" s="35"/>
      <c r="K68" s="40">
        <v>1</v>
      </c>
    </row>
    <row r="69" spans="1:11" x14ac:dyDescent="0.3">
      <c r="A69" s="201"/>
      <c r="B69" s="204"/>
      <c r="C69" s="56" t="s">
        <v>131</v>
      </c>
      <c r="D69" s="60"/>
      <c r="E69" s="35"/>
      <c r="F69" s="35"/>
      <c r="G69" s="35">
        <v>1</v>
      </c>
      <c r="H69" s="35"/>
      <c r="I69" s="35"/>
      <c r="J69" s="35"/>
      <c r="K69" s="40">
        <v>1</v>
      </c>
    </row>
    <row r="70" spans="1:11" x14ac:dyDescent="0.3">
      <c r="A70" s="201"/>
      <c r="B70" s="204" t="s">
        <v>132</v>
      </c>
      <c r="C70" s="56" t="s">
        <v>133</v>
      </c>
      <c r="D70" s="60"/>
      <c r="E70" s="35"/>
      <c r="F70" s="35"/>
      <c r="G70" s="35"/>
      <c r="H70" s="35">
        <v>1</v>
      </c>
      <c r="I70" s="35"/>
      <c r="J70" s="35">
        <v>1</v>
      </c>
      <c r="K70" s="40">
        <v>1</v>
      </c>
    </row>
    <row r="71" spans="1:11" x14ac:dyDescent="0.3">
      <c r="A71" s="201"/>
      <c r="B71" s="204"/>
      <c r="C71" s="56" t="s">
        <v>134</v>
      </c>
      <c r="D71" s="60"/>
      <c r="E71" s="35"/>
      <c r="F71" s="35"/>
      <c r="G71" s="35">
        <v>1</v>
      </c>
      <c r="H71" s="35"/>
      <c r="I71" s="35">
        <v>1</v>
      </c>
      <c r="J71" s="35">
        <v>1</v>
      </c>
      <c r="K71" s="40">
        <v>1</v>
      </c>
    </row>
    <row r="72" spans="1:11" x14ac:dyDescent="0.3">
      <c r="A72" s="201"/>
      <c r="B72" s="204"/>
      <c r="C72" s="56" t="s">
        <v>135</v>
      </c>
      <c r="D72" s="60"/>
      <c r="E72" s="35"/>
      <c r="F72" s="35"/>
      <c r="G72" s="35">
        <v>1</v>
      </c>
      <c r="H72" s="35"/>
      <c r="I72" s="35">
        <v>1</v>
      </c>
      <c r="J72" s="35">
        <v>1</v>
      </c>
      <c r="K72" s="40"/>
    </row>
    <row r="73" spans="1:11" x14ac:dyDescent="0.3">
      <c r="A73" s="202"/>
      <c r="B73" s="41" t="s">
        <v>136</v>
      </c>
      <c r="C73" s="57" t="s">
        <v>137</v>
      </c>
      <c r="D73" s="61"/>
      <c r="E73" s="42">
        <v>1</v>
      </c>
      <c r="F73" s="42"/>
      <c r="G73" s="42">
        <v>1</v>
      </c>
      <c r="H73" s="42"/>
      <c r="I73" s="42"/>
      <c r="J73" s="42">
        <v>1</v>
      </c>
      <c r="K73" s="43">
        <v>1</v>
      </c>
    </row>
  </sheetData>
  <mergeCells count="31">
    <mergeCell ref="B16:B17"/>
    <mergeCell ref="A2:A17"/>
    <mergeCell ref="B21:B23"/>
    <mergeCell ref="B19:B20"/>
    <mergeCell ref="B24:B25"/>
    <mergeCell ref="B2:B3"/>
    <mergeCell ref="B4:B6"/>
    <mergeCell ref="B7:B8"/>
    <mergeCell ref="B9:B10"/>
    <mergeCell ref="B11:B12"/>
    <mergeCell ref="B13:B15"/>
    <mergeCell ref="B28:B29"/>
    <mergeCell ref="B32:B34"/>
    <mergeCell ref="B30:B31"/>
    <mergeCell ref="A18:A34"/>
    <mergeCell ref="B36:B37"/>
    <mergeCell ref="B26:B27"/>
    <mergeCell ref="A35:A51"/>
    <mergeCell ref="B38:B40"/>
    <mergeCell ref="B41:B44"/>
    <mergeCell ref="B45:B46"/>
    <mergeCell ref="B47:B49"/>
    <mergeCell ref="B50:B51"/>
    <mergeCell ref="A52:A73"/>
    <mergeCell ref="B52:B53"/>
    <mergeCell ref="B54:B56"/>
    <mergeCell ref="B58:B60"/>
    <mergeCell ref="B61:B64"/>
    <mergeCell ref="B65:B66"/>
    <mergeCell ref="B67:B69"/>
    <mergeCell ref="B70:B72"/>
  </mergeCells>
  <phoneticPr fontId="19"/>
  <pageMargins left="0.7" right="0.7" top="0.75" bottom="0.75" header="0.3" footer="0.3"/>
  <pageSetup paperSize="9" scale="63"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13</vt:i4>
      </vt:variant>
      <vt:variant>
        <vt:lpstr>名前付き一覧</vt:lpstr>
      </vt:variant>
      <vt:variant>
        <vt:i4>58</vt:i4>
      </vt:variant>
    </vt:vector>
  </HeadingPairs>
  <TitlesOfParts>
    <vt:vector size="71" baseType="lpstr">
      <vt:lpstr>4</vt:lpstr>
      <vt:lpstr>5</vt:lpstr>
      <vt:lpstr>6</vt:lpstr>
      <vt:lpstr>7</vt:lpstr>
      <vt:lpstr>8</vt:lpstr>
      <vt:lpstr>9</vt:lpstr>
      <vt:lpstr>10</vt:lpstr>
      <vt:lpstr>11</vt:lpstr>
      <vt:lpstr>12</vt:lpstr>
      <vt:lpstr>1</vt:lpstr>
      <vt:lpstr>2 </vt:lpstr>
      <vt:lpstr>3</vt:lpstr>
      <vt:lpstr>成果物データ</vt:lpstr>
      <vt:lpstr>'11'!DayToStart</vt:lpstr>
      <vt:lpstr>'12'!DayToStart</vt:lpstr>
      <vt:lpstr>'2 '!DayToStart</vt:lpstr>
      <vt:lpstr>'3'!DayToStart</vt:lpstr>
      <vt:lpstr>'5'!DayToStart</vt:lpstr>
      <vt:lpstr>'6'!DayToStart</vt:lpstr>
      <vt:lpstr>'8'!DayToStart</vt:lpstr>
      <vt:lpstr>'9'!DayToStart</vt:lpstr>
      <vt:lpstr>DayToStart</vt:lpstr>
      <vt:lpstr>'1'!MonthToDisplay</vt:lpstr>
      <vt:lpstr>'10'!MonthToDisplay</vt:lpstr>
      <vt:lpstr>'11'!MonthToDisplay</vt:lpstr>
      <vt:lpstr>'12'!MonthToDisplay</vt:lpstr>
      <vt:lpstr>'2 '!MonthToDisplay</vt:lpstr>
      <vt:lpstr>'3'!MonthToDisplay</vt:lpstr>
      <vt:lpstr>'4'!MonthToDisplay</vt:lpstr>
      <vt:lpstr>'5'!MonthToDisplay</vt:lpstr>
      <vt:lpstr>'6'!MonthToDisplay</vt:lpstr>
      <vt:lpstr>'7'!MonthToDisplay</vt:lpstr>
      <vt:lpstr>'8'!MonthToDisplay</vt:lpstr>
      <vt:lpstr>'9'!MonthToDisplay</vt:lpstr>
      <vt:lpstr>'1'!Print_Area</vt:lpstr>
      <vt:lpstr>'10'!Print_Area</vt:lpstr>
      <vt:lpstr>'11'!Print_Area</vt:lpstr>
      <vt:lpstr>'12'!Print_Area</vt:lpstr>
      <vt:lpstr>'2 '!Print_Area</vt:lpstr>
      <vt:lpstr>'3'!Print_Area</vt:lpstr>
      <vt:lpstr>'4'!Print_Area</vt:lpstr>
      <vt:lpstr>'5'!Print_Area</vt:lpstr>
      <vt:lpstr>'6'!Print_Area</vt:lpstr>
      <vt:lpstr>'7'!Print_Area</vt:lpstr>
      <vt:lpstr>'8'!Print_Area</vt:lpstr>
      <vt:lpstr>'9'!Print_Area</vt:lpstr>
      <vt:lpstr>成果物データ!Print_Area</vt:lpstr>
      <vt:lpstr>'1'!Print_Titles</vt:lpstr>
      <vt:lpstr>'10'!Print_Titles</vt:lpstr>
      <vt:lpstr>'11'!Print_Titles</vt:lpstr>
      <vt:lpstr>'12'!Print_Titles</vt:lpstr>
      <vt:lpstr>'2 '!Print_Titles</vt:lpstr>
      <vt:lpstr>'3'!Print_Titles</vt:lpstr>
      <vt:lpstr>'4'!Print_Titles</vt:lpstr>
      <vt:lpstr>'5'!Print_Titles</vt:lpstr>
      <vt:lpstr>'6'!Print_Titles</vt:lpstr>
      <vt:lpstr>'7'!Print_Titles</vt:lpstr>
      <vt:lpstr>'8'!Print_Titles</vt:lpstr>
      <vt:lpstr>'9'!Print_Titles</vt:lpstr>
      <vt:lpstr>'1'!YearToDisplay</vt:lpstr>
      <vt:lpstr>'10'!YearToDisplay</vt:lpstr>
      <vt:lpstr>'11'!YearToDisplay</vt:lpstr>
      <vt:lpstr>'12'!YearToDisplay</vt:lpstr>
      <vt:lpstr>'2 '!YearToDisplay</vt:lpstr>
      <vt:lpstr>'3'!YearToDisplay</vt:lpstr>
      <vt:lpstr>'4'!YearToDisplay</vt:lpstr>
      <vt:lpstr>'5'!YearToDisplay</vt:lpstr>
      <vt:lpstr>'6'!YearToDisplay</vt:lpstr>
      <vt:lpstr>'7'!YearToDisplay</vt:lpstr>
      <vt:lpstr>'8'!YearToDisplay</vt:lpstr>
      <vt:lpstr>'9'!YearToDisplay</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みやぎ理カレンダー2023</dc:title>
  <dc:creator>宮城県総合教育センター</dc:creator>
  <cp:lastModifiedBy/>
  <dcterms:created xsi:type="dcterms:W3CDTF">2019-07-12T07:05:32Z</dcterms:created>
  <dcterms:modified xsi:type="dcterms:W3CDTF">2025-03-10T06:10:14Z</dcterms:modified>
</cp:coreProperties>
</file>